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reno775-my.sharepoint.com/personal/gortarij_reno_gov/Documents/Desktop/PowerBi C-Tax/"/>
    </mc:Choice>
  </mc:AlternateContent>
  <xr:revisionPtr revIDLastSave="2" documentId="8_{70BBEE73-8EFD-4E51-BFED-552BA13962F4}" xr6:coauthVersionLast="47" xr6:coauthVersionMax="47" xr10:uidLastSave="{BE7DAC83-8B05-4C22-BE54-D5C6D126B24D}"/>
  <bookViews>
    <workbookView xWindow="28680" yWindow="-120" windowWidth="29040" windowHeight="15720" xr2:uid="{7007343C-D141-45ED-ABB8-6A66F8ECF06F}"/>
  </bookViews>
  <sheets>
    <sheet name="FY25 STATE CTAX DISTRIBUTION" sheetId="2" r:id="rId1"/>
  </sheets>
  <definedNames>
    <definedName name="_xlnm.Print_Titles" localSheetId="0">'FY25 STATE CTAX DISTRIBUTION'!$1:$2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2" i="2" l="1"/>
  <c r="N300" i="2"/>
  <c r="N297" i="2"/>
  <c r="N296" i="2"/>
  <c r="N295" i="2"/>
  <c r="N293" i="2"/>
  <c r="N291" i="2"/>
  <c r="N287" i="2"/>
  <c r="N285" i="2"/>
  <c r="N284" i="2"/>
  <c r="N283" i="2"/>
  <c r="N282" i="2"/>
  <c r="N281" i="2"/>
  <c r="N280" i="2"/>
  <c r="N277" i="2"/>
  <c r="N276" i="2"/>
  <c r="N274" i="2"/>
  <c r="N271" i="2"/>
  <c r="N270" i="2"/>
  <c r="N269" i="2"/>
  <c r="N265" i="2"/>
  <c r="N263" i="2"/>
  <c r="N260" i="2"/>
  <c r="N256" i="2"/>
  <c r="N254" i="2"/>
  <c r="N251" i="2"/>
  <c r="N249" i="2"/>
  <c r="N245" i="2"/>
  <c r="N243" i="2"/>
  <c r="N242" i="2"/>
  <c r="N241" i="2"/>
  <c r="N240" i="2"/>
  <c r="N238" i="2"/>
  <c r="N237" i="2"/>
  <c r="N234" i="2"/>
  <c r="N233" i="2"/>
  <c r="N232" i="2"/>
  <c r="N231" i="2"/>
  <c r="N230" i="2"/>
  <c r="N229" i="2"/>
  <c r="N228" i="2"/>
  <c r="N226" i="2"/>
  <c r="N222" i="2"/>
  <c r="N220" i="2"/>
  <c r="N217" i="2"/>
  <c r="N213" i="2"/>
  <c r="N211" i="2"/>
  <c r="N210" i="2"/>
  <c r="N209" i="2"/>
  <c r="N208" i="2"/>
  <c r="N207" i="2"/>
  <c r="N206" i="2"/>
  <c r="N205" i="2"/>
  <c r="N204" i="2"/>
  <c r="N201" i="2"/>
  <c r="N200" i="2"/>
  <c r="N198" i="2"/>
  <c r="N195" i="2"/>
  <c r="N194" i="2"/>
  <c r="N190" i="2"/>
  <c r="N188" i="2"/>
  <c r="N187" i="2"/>
  <c r="N186" i="2"/>
  <c r="N183" i="2"/>
  <c r="N182" i="2"/>
  <c r="N181" i="2"/>
  <c r="N179" i="2"/>
  <c r="N177" i="2"/>
  <c r="N173" i="2"/>
  <c r="N171" i="2"/>
  <c r="N168" i="2"/>
  <c r="N167" i="2"/>
  <c r="N166" i="2"/>
  <c r="N164" i="2"/>
  <c r="N161" i="2"/>
  <c r="N157" i="2"/>
  <c r="N155" i="2"/>
  <c r="N154" i="2"/>
  <c r="N153" i="2"/>
  <c r="N152" i="2"/>
  <c r="N151" i="2"/>
  <c r="N150" i="2"/>
  <c r="N149" i="2"/>
  <c r="N148" i="2"/>
  <c r="N147" i="2"/>
  <c r="N144" i="2"/>
  <c r="N142" i="2"/>
  <c r="N138" i="2"/>
  <c r="N136" i="2"/>
  <c r="N135" i="2"/>
  <c r="N132" i="2"/>
  <c r="N131" i="2"/>
  <c r="N129" i="2"/>
  <c r="N126" i="2"/>
  <c r="N122" i="2"/>
  <c r="N120" i="2"/>
  <c r="N119" i="2"/>
  <c r="N117" i="2"/>
  <c r="N113" i="2"/>
  <c r="N111" i="2"/>
  <c r="N110" i="2"/>
  <c r="N109" i="2"/>
  <c r="N107" i="2"/>
  <c r="N106" i="2"/>
  <c r="N105" i="2"/>
  <c r="N104" i="2"/>
  <c r="N102" i="2"/>
  <c r="N99" i="2"/>
  <c r="N98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2" i="2"/>
  <c r="N71" i="2"/>
  <c r="N70" i="2"/>
  <c r="N68" i="2"/>
  <c r="N65" i="2"/>
  <c r="N64" i="2"/>
  <c r="N63" i="2"/>
  <c r="N62" i="2"/>
  <c r="N58" i="2"/>
  <c r="N56" i="2"/>
  <c r="N55" i="2"/>
  <c r="N54" i="2"/>
  <c r="N53" i="2"/>
  <c r="N52" i="2"/>
  <c r="N51" i="2"/>
  <c r="N48" i="2"/>
  <c r="N47" i="2"/>
  <c r="N46" i="2"/>
  <c r="N45" i="2"/>
  <c r="N44" i="2"/>
  <c r="N43" i="2"/>
  <c r="N42" i="2"/>
  <c r="N41" i="2"/>
  <c r="N40" i="2"/>
  <c r="N39" i="2"/>
  <c r="N38" i="2"/>
  <c r="N37" i="2"/>
  <c r="N35" i="2"/>
  <c r="N34" i="2"/>
  <c r="N33" i="2"/>
  <c r="N32" i="2"/>
  <c r="N31" i="2"/>
  <c r="N29" i="2"/>
  <c r="N27" i="2"/>
  <c r="N23" i="2"/>
  <c r="N21" i="2"/>
  <c r="N20" i="2"/>
  <c r="N17" i="2"/>
  <c r="N15" i="2"/>
  <c r="N11" i="2"/>
  <c r="N9" i="2"/>
  <c r="N308" i="2" s="1"/>
  <c r="N8" i="2"/>
  <c r="N5" i="2"/>
</calcChain>
</file>

<file path=xl/sharedStrings.xml><?xml version="1.0" encoding="utf-8"?>
<sst xmlns="http://schemas.openxmlformats.org/spreadsheetml/2006/main" count="242" uniqueCount="202">
  <si>
    <t>TOTAL WHITE PINE COUNTY</t>
  </si>
  <si>
    <t>WHITE PINE HOSPITAL DISTRICT</t>
  </si>
  <si>
    <t>SPECIAL DISTRICTS</t>
  </si>
  <si>
    <t>RUTH</t>
  </si>
  <si>
    <t>MCGILL</t>
  </si>
  <si>
    <t>LUND</t>
  </si>
  <si>
    <t>ELY</t>
  </si>
  <si>
    <t>WHITE PINE COUNTY</t>
  </si>
  <si>
    <t>LOCAL GOVERNMENTS</t>
  </si>
  <si>
    <t xml:space="preserve">THE COUNTY OF WHITE PINE </t>
  </si>
  <si>
    <t>TOTAL WASHOE COUNTY</t>
  </si>
  <si>
    <t>TRUCKEE MEADOWS FIRE PROTECTION</t>
  </si>
  <si>
    <t>SIERRA FOREST FIRE PROTECTION</t>
  </si>
  <si>
    <t>PALOMINO VALLEY GID</t>
  </si>
  <si>
    <t xml:space="preserve">NORTH LAKE TAHOE FIRE PROTECTION </t>
  </si>
  <si>
    <t>INCLINE VILLAGE GID</t>
  </si>
  <si>
    <t>CARSON-TRUCKEE WATER CONSERVANCY</t>
  </si>
  <si>
    <t>SPARKS</t>
  </si>
  <si>
    <t>RENO</t>
  </si>
  <si>
    <t>WASHOE COUNTY</t>
  </si>
  <si>
    <t>LEMMON VALLEY UNDERGROUND WATER BASIN</t>
  </si>
  <si>
    <t>VERDI TELEVISION GID</t>
  </si>
  <si>
    <t>SUN VALLEY WATER AND SANITATION GID</t>
  </si>
  <si>
    <t xml:space="preserve">ENTERPRISE DISTRICTS </t>
  </si>
  <si>
    <t>THE COUNTY OF WASHOE</t>
  </si>
  <si>
    <t>TOTAL STOREY COUNTY</t>
  </si>
  <si>
    <t>STOREY COUNTY</t>
  </si>
  <si>
    <t>THE COUNTY OF STOREY</t>
  </si>
  <si>
    <t>TOTAL PERSHING COUNTY</t>
  </si>
  <si>
    <t>PERSHING COUNTY HOSPITAL DISTRICT</t>
  </si>
  <si>
    <t>LOVELOCK</t>
  </si>
  <si>
    <t>PERSHING COUNTY</t>
  </si>
  <si>
    <t xml:space="preserve">THE COUNTY OF PERSHING </t>
  </si>
  <si>
    <t>TOTAL NYE COUNTY</t>
  </si>
  <si>
    <t>TONOPAH LIBRARY DISTRICT</t>
  </si>
  <si>
    <t>SMOKY VALLEY LIBRARY DISTRICT</t>
  </si>
  <si>
    <t>PAHRUMP SWIM POOL GID</t>
  </si>
  <si>
    <t>PAHRUMP LIBRARY DISTRICT</t>
  </si>
  <si>
    <t>BEATTY LIBRARY DISTRICT</t>
  </si>
  <si>
    <t>AMARGOSA LIBRARY DISTRICT</t>
  </si>
  <si>
    <t>TONOPAH</t>
  </si>
  <si>
    <t>ROUND MOUNTAIN</t>
  </si>
  <si>
    <t>PAHRUMP</t>
  </si>
  <si>
    <t>MANHATTAN</t>
  </si>
  <si>
    <t>GABBS</t>
  </si>
  <si>
    <t>BEATTY</t>
  </si>
  <si>
    <t>AMARGOSA</t>
  </si>
  <si>
    <t>NYE COUNTY</t>
  </si>
  <si>
    <t>THE COUNTY OF NYE *</t>
  </si>
  <si>
    <t>TOTAL MINERAL COUNTY</t>
  </si>
  <si>
    <t>MINERAL COUNTY HOSPITAL DISTRICT</t>
  </si>
  <si>
    <t>MINERAL COUNTY</t>
  </si>
  <si>
    <t xml:space="preserve">THE COUNTY OF MINERAL </t>
  </si>
  <si>
    <t>TOTAL LYON COUNTY</t>
  </si>
  <si>
    <t>SOUTH  LYON HOSPITAL DISTRICT</t>
  </si>
  <si>
    <t>SMITH VALLEY FIRE PROTECTION</t>
  </si>
  <si>
    <t>SILVER SPRINGS STAGECOACH HOSPITAL</t>
  </si>
  <si>
    <t>NORTH LYON FIRE PROTECTION</t>
  </si>
  <si>
    <t>MASON VALLEY MOSQUITO ABATEMENT</t>
  </si>
  <si>
    <t>MASON VALLEY FIRE PROTECTION</t>
  </si>
  <si>
    <t>CENTRAL LYON FIRE PROTECTION</t>
  </si>
  <si>
    <t>YERINGTON</t>
  </si>
  <si>
    <t>FERNLEY</t>
  </si>
  <si>
    <t>LYON COUNTY</t>
  </si>
  <si>
    <t>WILLOWCREEK GID</t>
  </si>
  <si>
    <t>STAGECOACH GID</t>
  </si>
  <si>
    <t>THE COUNTY OF LYON</t>
  </si>
  <si>
    <t>TOTAL LINCOLN COUNTY</t>
  </si>
  <si>
    <t>PIOCHE FIRE PROTECTION</t>
  </si>
  <si>
    <t>PAHRANAGAT VALLEY FIRE PROTECTION</t>
  </si>
  <si>
    <t>LINCOLN COUNTY HOSPITAL DISTRICT</t>
  </si>
  <si>
    <t>PIOCHE</t>
  </si>
  <si>
    <t>PANACA</t>
  </si>
  <si>
    <t>ALAMO</t>
  </si>
  <si>
    <t>CALIENTE</t>
  </si>
  <si>
    <t>LINCOLN COUNTY</t>
  </si>
  <si>
    <t>THE COUNTY OF LINCOLN</t>
  </si>
  <si>
    <t>TOTAL LANDER COUNTY</t>
  </si>
  <si>
    <t>LANDER HOSPITAL DISTRICT</t>
  </si>
  <si>
    <t>KINGSTON</t>
  </si>
  <si>
    <t>BATTLE MOUNTAIN</t>
  </si>
  <si>
    <t>AUSTIN</t>
  </si>
  <si>
    <t>LANDER COUNTY</t>
  </si>
  <si>
    <t>LANDER CO SEWER IMPROVEMENT DISTRICT #2</t>
  </si>
  <si>
    <t xml:space="preserve">ENTERPRISE DISTRICT </t>
  </si>
  <si>
    <t>THE COUNTY OF LANDER</t>
  </si>
  <si>
    <t>TOTAL HUMBOLDT COUNTY</t>
  </si>
  <si>
    <t>WINNEMUCCA RURAL FIRE PROTECTION</t>
  </si>
  <si>
    <t>PUEBLO FIRE PROTECTION</t>
  </si>
  <si>
    <t>PARADISE FIRE PROTECTION</t>
  </si>
  <si>
    <t>OROVADA FIRE PROTECTION</t>
  </si>
  <si>
    <t>OROVADA COMMUNITY SERVICES GID</t>
  </si>
  <si>
    <t>MCDERMIT FIRE PROTECTION</t>
  </si>
  <si>
    <t>HUMBOLDT HOSPITAL DISTRICT</t>
  </si>
  <si>
    <t>HUMBOLDT FIRE PROTECTION</t>
  </si>
  <si>
    <t>GOLCONDA FIRE PROTECTION</t>
  </si>
  <si>
    <t>WINNEMUCCA</t>
  </si>
  <si>
    <t>HUMBOLDT COUNTY</t>
  </si>
  <si>
    <t>THE COUNTY OF HUMBOLDT</t>
  </si>
  <si>
    <t>TOTAL EUREKA COUNTY</t>
  </si>
  <si>
    <t>DIAMOND VALLEY WEED</t>
  </si>
  <si>
    <t>DIAMOND VALLEY RODENT</t>
  </si>
  <si>
    <t>EUREKA</t>
  </si>
  <si>
    <t>CRESENT VALLEY</t>
  </si>
  <si>
    <t>EUREKA COUNTY</t>
  </si>
  <si>
    <t>EUREKA TELEVISION DISTRICT</t>
  </si>
  <si>
    <t>THE COUNTY OF EUREKA</t>
  </si>
  <si>
    <t>TOTAL ESMERALDA COUNTY</t>
  </si>
  <si>
    <t>SILVER PEAK</t>
  </si>
  <si>
    <t>GOLDFIELD</t>
  </si>
  <si>
    <t>ESMERALDA COUNTY</t>
  </si>
  <si>
    <t xml:space="preserve">THE COUNTY OF ESMERALDA  </t>
  </si>
  <si>
    <t>TOTAL ELKO COUNTY</t>
  </si>
  <si>
    <t>MOUNTAIN CITY</t>
  </si>
  <si>
    <t>MONTELLO</t>
  </si>
  <si>
    <t>JACKPOT</t>
  </si>
  <si>
    <t>WEST WENDOVER</t>
  </si>
  <si>
    <t>WELLS</t>
  </si>
  <si>
    <t>ELKO CITY</t>
  </si>
  <si>
    <t>CARLIN</t>
  </si>
  <si>
    <t>ELKO COUNTY</t>
  </si>
  <si>
    <t>ELKO TELEVISION DISTRICT</t>
  </si>
  <si>
    <t>ELKO CONVENTION/VISITORS AUTHORITY</t>
  </si>
  <si>
    <t>THE COUNTY OF ELKO</t>
  </si>
  <si>
    <t>TOTAL DOUGLAS COUNTY</t>
  </si>
  <si>
    <t>ZEPHYR KNOLLS GID</t>
  </si>
  <si>
    <t>ZEPHYR HEIGHTS GID</t>
  </si>
  <si>
    <t>ZEPHYR COVE GID</t>
  </si>
  <si>
    <t>TOPAZ RANCH GID</t>
  </si>
  <si>
    <t>TAHOE DOUGLAS FIRE PROTECTION</t>
  </si>
  <si>
    <t>SKYLAND GID</t>
  </si>
  <si>
    <t>ROUND HILL GID</t>
  </si>
  <si>
    <t>OLIVER PARK GID</t>
  </si>
  <si>
    <t>MARLA BAY GID</t>
  </si>
  <si>
    <t>LOGAN CREEK GID</t>
  </si>
  <si>
    <t>LAKERIDGE GID</t>
  </si>
  <si>
    <t>KINGSBURY GID</t>
  </si>
  <si>
    <t>INDIAN HILLS GID</t>
  </si>
  <si>
    <t>GARDNERVILLE RANCHOS GID</t>
  </si>
  <si>
    <t>EAST FORK FIRE PROTECTION</t>
  </si>
  <si>
    <t>DOUGLAS MOSQUITO PROTECTION GID</t>
  </si>
  <si>
    <t>CAVE ROCK GID</t>
  </si>
  <si>
    <t>MINDEN</t>
  </si>
  <si>
    <t>GENOA</t>
  </si>
  <si>
    <t>GARDNERVILLE</t>
  </si>
  <si>
    <t>DOUGLAS COUNTY</t>
  </si>
  <si>
    <t>TAHOE DOUGLAS SEWER IMPROVEMENT GID</t>
  </si>
  <si>
    <t>MINDEN/GARDNERVILLE SANITATION GID</t>
  </si>
  <si>
    <t>ELK POINT SANITATION GID</t>
  </si>
  <si>
    <t>DOUGLAS COUNTY SEWER IMPROVEMENT GID</t>
  </si>
  <si>
    <t>THE COUNTY OF DOUGLAS</t>
  </si>
  <si>
    <t>TOTAL CLARK COUNTY</t>
  </si>
  <si>
    <t>MT CHARLESTON FIRE PROTECTION</t>
  </si>
  <si>
    <t xml:space="preserve">MOAPA FIRE PROTECTION </t>
  </si>
  <si>
    <t>LAS VEGAS/CLARK CO LIBRARY DISTRICT</t>
  </si>
  <si>
    <t>HENDERSON LIBRARY DISTRICT</t>
  </si>
  <si>
    <t xml:space="preserve">CLARK COUNTY FIRE PROTECTION </t>
  </si>
  <si>
    <t>BOULDER LIBRARY DISTRICT</t>
  </si>
  <si>
    <t>WINCHESTER</t>
  </si>
  <si>
    <t>WHITNEY</t>
  </si>
  <si>
    <t>SUNRISE MANOR</t>
  </si>
  <si>
    <t>SUMMERLIN</t>
  </si>
  <si>
    <t>SPRING VALLEY</t>
  </si>
  <si>
    <t>SEARCHLIGHT</t>
  </si>
  <si>
    <t>PARADISE</t>
  </si>
  <si>
    <t xml:space="preserve">MOAPA VALLEY </t>
  </si>
  <si>
    <t>LAUGHLIN</t>
  </si>
  <si>
    <t>GLENDALE</t>
  </si>
  <si>
    <t>ENTERPRISE</t>
  </si>
  <si>
    <t>BUNKERVILLE</t>
  </si>
  <si>
    <t>NORTH LAS VEGAS</t>
  </si>
  <si>
    <t>MESQUITE</t>
  </si>
  <si>
    <t>LAS VEGAS</t>
  </si>
  <si>
    <t>HENDERSON</t>
  </si>
  <si>
    <t>BOULDER CITY</t>
  </si>
  <si>
    <t>CLARK COUNTY</t>
  </si>
  <si>
    <t>KYLE CANYON WATER DISTRICT</t>
  </si>
  <si>
    <t>ENTERPRISE DISTRICT</t>
  </si>
  <si>
    <t>THE COUNTY OF CLARK</t>
  </si>
  <si>
    <t>TOTAL CHURCHILL COUNTY</t>
  </si>
  <si>
    <t>CHURCHILL MOSQUITO ABATEMENT GID</t>
  </si>
  <si>
    <t>FALLON</t>
  </si>
  <si>
    <t>CHURCHILL COUNTY</t>
  </si>
  <si>
    <t xml:space="preserve">THE COUNTY OF CHURCHILL </t>
  </si>
  <si>
    <t>TOTAL CARSON CITY</t>
  </si>
  <si>
    <t>CARSON CITY</t>
  </si>
  <si>
    <t>THE COUNTY OF CARSON CITY</t>
  </si>
  <si>
    <t>TOTAL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</si>
  <si>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</si>
  <si>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</si>
  <si>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</si>
  <si>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</si>
  <si>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</si>
  <si>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</si>
  <si>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</si>
  <si>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</si>
  <si>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</si>
  <si>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</si>
  <si>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</si>
  <si>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ENTITY</t>
  </si>
  <si>
    <t>YEAR TO DATE</t>
  </si>
  <si>
    <t>JUNE &amp; JUNE-2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</si>
</sst>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DengXian"/>
      <charset val="134"/>
    </font>
    <font>
      <b/>
      <sz val="11"/>
      <name val="DengXian"/>
      <charset val="134"/>
    </font>
    <font>
      <b/>
      <u/>
      <sz val="11"/>
      <name val="DengXian"/>
      <charset val="134"/>
    </font>
    <font>
      <sz val="11"/>
      <color theme="1"/>
      <name val="DengXian"/>
      <charset val="134"/>
    </font>
    <font>
      <i/>
      <sz val="11"/>
      <name val="DengXian"/>
      <charset val="134"/>
    </font>
    <font>
      <sz val="12"/>
      <name val="DengXian"/>
      <charset val="134"/>
    </font>
    <font>
      <b/>
      <u/>
      <sz val="12"/>
      <name val="DengXian"/>
      <charset val="134"/>
    </font>
    <font>
      <b/>
      <sz val="12"/>
      <name val="DengXian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3" fillId="0" borderId="0" xfId="2" applyFont="1"/>
    <xf numFmtId="0" fontId="3" fillId="0" borderId="0" xfId="0" applyFont="1"/>
    <xf numFmtId="43" fontId="3" fillId="0" borderId="0" xfId="2" applyNumberFormat="1" applyFont="1"/>
    <xf numFmtId="43" fontId="4" fillId="2" borderId="1" xfId="2" applyNumberFormat="1" applyFont="1" applyFill="1" applyBorder="1"/>
    <xf numFmtId="43" fontId="4" fillId="0" borderId="0" xfId="2" applyNumberFormat="1" applyFont="1"/>
    <xf numFmtId="43" fontId="4" fillId="0" borderId="0" xfId="0" applyNumberFormat="1" applyFont="1"/>
    <xf numFmtId="0" fontId="5" fillId="0" borderId="0" xfId="2" applyFont="1"/>
    <xf numFmtId="43" fontId="3" fillId="0" borderId="0" xfId="0" applyNumberFormat="1" applyFont="1"/>
    <xf numFmtId="43" fontId="3" fillId="0" borderId="0" xfId="1" applyFont="1"/>
    <xf numFmtId="0" fontId="4" fillId="0" borderId="0" xfId="2" applyFont="1"/>
    <xf numFmtId="43" fontId="6" fillId="0" borderId="0" xfId="1" applyFont="1" applyFill="1"/>
    <xf numFmtId="0" fontId="7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0" applyFont="1" applyAlignment="1">
      <alignment horizontal="center"/>
    </xf>
    <xf numFmtId="43" fontId="9" fillId="0" borderId="0" xfId="2" applyNumberFormat="1" applyFont="1" applyAlignment="1">
      <alignment horizontal="center"/>
    </xf>
    <xf numFmtId="0" fontId="10" fillId="0" borderId="0" xfId="2" applyFont="1" applyAlignment="1">
      <alignment horizontal="center"/>
    </xf>
    <xf numFmtId="0" fontId="5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 xr:uid="{6E0A94DC-B742-4853-B7C2-FF3BD25650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AE4B-F555-4839-88A9-CFF005CD4CBB}">
  <dimension ref="A1:P312"/>
  <sheetViews>
    <sheetView tabSelected="1" topLeftCell="A270" zoomScale="96" zoomScaleNormal="96" workbookViewId="0">
      <selection activeCell="O306" sqref="O306"/>
    </sheetView>
  </sheetViews>
  <sheetFormatPr defaultRowHeight="14.25" x14ac:dyDescent="0.2"/>
  <cols>
    <col min="1" max="1" width="43.28515625" style="1" bestFit="1" customWidth="1"/>
    <col min="2" max="2" width="17.140625" style="1" bestFit="1" customWidth="1"/>
    <col min="3" max="3" width="17.140625" style="2" bestFit="1" customWidth="1"/>
    <col min="4" max="8" width="17.140625" style="1" bestFit="1" customWidth="1"/>
    <col min="9" max="9" width="17.140625" style="3" bestFit="1" customWidth="1"/>
    <col min="10" max="10" width="17.140625" style="1" bestFit="1" customWidth="1"/>
    <col min="11" max="13" width="17.140625" style="2" bestFit="1" customWidth="1"/>
    <col min="14" max="14" width="18.85546875" style="1" bestFit="1" customWidth="1"/>
    <col min="15" max="15" width="13.5703125" style="1" bestFit="1" customWidth="1"/>
    <col min="16" max="16" width="12.42578125" style="1" bestFit="1" customWidth="1"/>
    <col min="17" max="256" width="9.140625" style="1"/>
    <col min="257" max="257" width="31.28515625" style="1" customWidth="1"/>
    <col min="258" max="258" width="16.5703125" style="1" bestFit="1" customWidth="1"/>
    <col min="259" max="259" width="13.42578125" style="1" bestFit="1" customWidth="1"/>
    <col min="260" max="265" width="13.5703125" style="1" bestFit="1" customWidth="1"/>
    <col min="266" max="267" width="13.42578125" style="1" bestFit="1" customWidth="1"/>
    <col min="268" max="269" width="13.5703125" style="1" bestFit="1" customWidth="1"/>
    <col min="270" max="270" width="16.140625" style="1" bestFit="1" customWidth="1"/>
    <col min="271" max="271" width="13.5703125" style="1" bestFit="1" customWidth="1"/>
    <col min="272" max="512" width="9.140625" style="1"/>
    <col min="513" max="513" width="31.28515625" style="1" customWidth="1"/>
    <col min="514" max="514" width="16.5703125" style="1" bestFit="1" customWidth="1"/>
    <col min="515" max="515" width="13.42578125" style="1" bestFit="1" customWidth="1"/>
    <col min="516" max="521" width="13.5703125" style="1" bestFit="1" customWidth="1"/>
    <col min="522" max="523" width="13.42578125" style="1" bestFit="1" customWidth="1"/>
    <col min="524" max="525" width="13.5703125" style="1" bestFit="1" customWidth="1"/>
    <col min="526" max="526" width="16.140625" style="1" bestFit="1" customWidth="1"/>
    <col min="527" max="527" width="13.5703125" style="1" bestFit="1" customWidth="1"/>
    <col min="528" max="768" width="9.140625" style="1"/>
    <col min="769" max="769" width="31.28515625" style="1" customWidth="1"/>
    <col min="770" max="770" width="16.5703125" style="1" bestFit="1" customWidth="1"/>
    <col min="771" max="771" width="13.42578125" style="1" bestFit="1" customWidth="1"/>
    <col min="772" max="777" width="13.5703125" style="1" bestFit="1" customWidth="1"/>
    <col min="778" max="779" width="13.42578125" style="1" bestFit="1" customWidth="1"/>
    <col min="780" max="781" width="13.5703125" style="1" bestFit="1" customWidth="1"/>
    <col min="782" max="782" width="16.140625" style="1" bestFit="1" customWidth="1"/>
    <col min="783" max="783" width="13.5703125" style="1" bestFit="1" customWidth="1"/>
    <col min="784" max="1024" width="9.140625" style="1"/>
    <col min="1025" max="1025" width="31.28515625" style="1" customWidth="1"/>
    <col min="1026" max="1026" width="16.5703125" style="1" bestFit="1" customWidth="1"/>
    <col min="1027" max="1027" width="13.42578125" style="1" bestFit="1" customWidth="1"/>
    <col min="1028" max="1033" width="13.5703125" style="1" bestFit="1" customWidth="1"/>
    <col min="1034" max="1035" width="13.42578125" style="1" bestFit="1" customWidth="1"/>
    <col min="1036" max="1037" width="13.5703125" style="1" bestFit="1" customWidth="1"/>
    <col min="1038" max="1038" width="16.140625" style="1" bestFit="1" customWidth="1"/>
    <col min="1039" max="1039" width="13.5703125" style="1" bestFit="1" customWidth="1"/>
    <col min="1040" max="1280" width="9.140625" style="1"/>
    <col min="1281" max="1281" width="31.28515625" style="1" customWidth="1"/>
    <col min="1282" max="1282" width="16.5703125" style="1" bestFit="1" customWidth="1"/>
    <col min="1283" max="1283" width="13.42578125" style="1" bestFit="1" customWidth="1"/>
    <col min="1284" max="1289" width="13.5703125" style="1" bestFit="1" customWidth="1"/>
    <col min="1290" max="1291" width="13.42578125" style="1" bestFit="1" customWidth="1"/>
    <col min="1292" max="1293" width="13.5703125" style="1" bestFit="1" customWidth="1"/>
    <col min="1294" max="1294" width="16.140625" style="1" bestFit="1" customWidth="1"/>
    <col min="1295" max="1295" width="13.5703125" style="1" bestFit="1" customWidth="1"/>
    <col min="1296" max="1536" width="9.140625" style="1"/>
    <col min="1537" max="1537" width="31.28515625" style="1" customWidth="1"/>
    <col min="1538" max="1538" width="16.5703125" style="1" bestFit="1" customWidth="1"/>
    <col min="1539" max="1539" width="13.42578125" style="1" bestFit="1" customWidth="1"/>
    <col min="1540" max="1545" width="13.5703125" style="1" bestFit="1" customWidth="1"/>
    <col min="1546" max="1547" width="13.42578125" style="1" bestFit="1" customWidth="1"/>
    <col min="1548" max="1549" width="13.5703125" style="1" bestFit="1" customWidth="1"/>
    <col min="1550" max="1550" width="16.140625" style="1" bestFit="1" customWidth="1"/>
    <col min="1551" max="1551" width="13.5703125" style="1" bestFit="1" customWidth="1"/>
    <col min="1552" max="1792" width="9.140625" style="1"/>
    <col min="1793" max="1793" width="31.28515625" style="1" customWidth="1"/>
    <col min="1794" max="1794" width="16.5703125" style="1" bestFit="1" customWidth="1"/>
    <col min="1795" max="1795" width="13.42578125" style="1" bestFit="1" customWidth="1"/>
    <col min="1796" max="1801" width="13.5703125" style="1" bestFit="1" customWidth="1"/>
    <col min="1802" max="1803" width="13.42578125" style="1" bestFit="1" customWidth="1"/>
    <col min="1804" max="1805" width="13.5703125" style="1" bestFit="1" customWidth="1"/>
    <col min="1806" max="1806" width="16.140625" style="1" bestFit="1" customWidth="1"/>
    <col min="1807" max="1807" width="13.5703125" style="1" bestFit="1" customWidth="1"/>
    <col min="1808" max="2048" width="9.140625" style="1"/>
    <col min="2049" max="2049" width="31.28515625" style="1" customWidth="1"/>
    <col min="2050" max="2050" width="16.5703125" style="1" bestFit="1" customWidth="1"/>
    <col min="2051" max="2051" width="13.42578125" style="1" bestFit="1" customWidth="1"/>
    <col min="2052" max="2057" width="13.5703125" style="1" bestFit="1" customWidth="1"/>
    <col min="2058" max="2059" width="13.42578125" style="1" bestFit="1" customWidth="1"/>
    <col min="2060" max="2061" width="13.5703125" style="1" bestFit="1" customWidth="1"/>
    <col min="2062" max="2062" width="16.140625" style="1" bestFit="1" customWidth="1"/>
    <col min="2063" max="2063" width="13.5703125" style="1" bestFit="1" customWidth="1"/>
    <col min="2064" max="2304" width="9.140625" style="1"/>
    <col min="2305" max="2305" width="31.28515625" style="1" customWidth="1"/>
    <col min="2306" max="2306" width="16.5703125" style="1" bestFit="1" customWidth="1"/>
    <col min="2307" max="2307" width="13.42578125" style="1" bestFit="1" customWidth="1"/>
    <col min="2308" max="2313" width="13.5703125" style="1" bestFit="1" customWidth="1"/>
    <col min="2314" max="2315" width="13.42578125" style="1" bestFit="1" customWidth="1"/>
    <col min="2316" max="2317" width="13.5703125" style="1" bestFit="1" customWidth="1"/>
    <col min="2318" max="2318" width="16.140625" style="1" bestFit="1" customWidth="1"/>
    <col min="2319" max="2319" width="13.5703125" style="1" bestFit="1" customWidth="1"/>
    <col min="2320" max="2560" width="9.140625" style="1"/>
    <col min="2561" max="2561" width="31.28515625" style="1" customWidth="1"/>
    <col min="2562" max="2562" width="16.5703125" style="1" bestFit="1" customWidth="1"/>
    <col min="2563" max="2563" width="13.42578125" style="1" bestFit="1" customWidth="1"/>
    <col min="2564" max="2569" width="13.5703125" style="1" bestFit="1" customWidth="1"/>
    <col min="2570" max="2571" width="13.42578125" style="1" bestFit="1" customWidth="1"/>
    <col min="2572" max="2573" width="13.5703125" style="1" bestFit="1" customWidth="1"/>
    <col min="2574" max="2574" width="16.140625" style="1" bestFit="1" customWidth="1"/>
    <col min="2575" max="2575" width="13.5703125" style="1" bestFit="1" customWidth="1"/>
    <col min="2576" max="2816" width="9.140625" style="1"/>
    <col min="2817" max="2817" width="31.28515625" style="1" customWidth="1"/>
    <col min="2818" max="2818" width="16.5703125" style="1" bestFit="1" customWidth="1"/>
    <col min="2819" max="2819" width="13.42578125" style="1" bestFit="1" customWidth="1"/>
    <col min="2820" max="2825" width="13.5703125" style="1" bestFit="1" customWidth="1"/>
    <col min="2826" max="2827" width="13.42578125" style="1" bestFit="1" customWidth="1"/>
    <col min="2828" max="2829" width="13.5703125" style="1" bestFit="1" customWidth="1"/>
    <col min="2830" max="2830" width="16.140625" style="1" bestFit="1" customWidth="1"/>
    <col min="2831" max="2831" width="13.5703125" style="1" bestFit="1" customWidth="1"/>
    <col min="2832" max="3072" width="9.140625" style="1"/>
    <col min="3073" max="3073" width="31.28515625" style="1" customWidth="1"/>
    <col min="3074" max="3074" width="16.5703125" style="1" bestFit="1" customWidth="1"/>
    <col min="3075" max="3075" width="13.42578125" style="1" bestFit="1" customWidth="1"/>
    <col min="3076" max="3081" width="13.5703125" style="1" bestFit="1" customWidth="1"/>
    <col min="3082" max="3083" width="13.42578125" style="1" bestFit="1" customWidth="1"/>
    <col min="3084" max="3085" width="13.5703125" style="1" bestFit="1" customWidth="1"/>
    <col min="3086" max="3086" width="16.140625" style="1" bestFit="1" customWidth="1"/>
    <col min="3087" max="3087" width="13.5703125" style="1" bestFit="1" customWidth="1"/>
    <col min="3088" max="3328" width="9.140625" style="1"/>
    <col min="3329" max="3329" width="31.28515625" style="1" customWidth="1"/>
    <col min="3330" max="3330" width="16.5703125" style="1" bestFit="1" customWidth="1"/>
    <col min="3331" max="3331" width="13.42578125" style="1" bestFit="1" customWidth="1"/>
    <col min="3332" max="3337" width="13.5703125" style="1" bestFit="1" customWidth="1"/>
    <col min="3338" max="3339" width="13.42578125" style="1" bestFit="1" customWidth="1"/>
    <col min="3340" max="3341" width="13.5703125" style="1" bestFit="1" customWidth="1"/>
    <col min="3342" max="3342" width="16.140625" style="1" bestFit="1" customWidth="1"/>
    <col min="3343" max="3343" width="13.5703125" style="1" bestFit="1" customWidth="1"/>
    <col min="3344" max="3584" width="9.140625" style="1"/>
    <col min="3585" max="3585" width="31.28515625" style="1" customWidth="1"/>
    <col min="3586" max="3586" width="16.5703125" style="1" bestFit="1" customWidth="1"/>
    <col min="3587" max="3587" width="13.42578125" style="1" bestFit="1" customWidth="1"/>
    <col min="3588" max="3593" width="13.5703125" style="1" bestFit="1" customWidth="1"/>
    <col min="3594" max="3595" width="13.42578125" style="1" bestFit="1" customWidth="1"/>
    <col min="3596" max="3597" width="13.5703125" style="1" bestFit="1" customWidth="1"/>
    <col min="3598" max="3598" width="16.140625" style="1" bestFit="1" customWidth="1"/>
    <col min="3599" max="3599" width="13.5703125" style="1" bestFit="1" customWidth="1"/>
    <col min="3600" max="3840" width="9.140625" style="1"/>
    <col min="3841" max="3841" width="31.28515625" style="1" customWidth="1"/>
    <col min="3842" max="3842" width="16.5703125" style="1" bestFit="1" customWidth="1"/>
    <col min="3843" max="3843" width="13.42578125" style="1" bestFit="1" customWidth="1"/>
    <col min="3844" max="3849" width="13.5703125" style="1" bestFit="1" customWidth="1"/>
    <col min="3850" max="3851" width="13.42578125" style="1" bestFit="1" customWidth="1"/>
    <col min="3852" max="3853" width="13.5703125" style="1" bestFit="1" customWidth="1"/>
    <col min="3854" max="3854" width="16.140625" style="1" bestFit="1" customWidth="1"/>
    <col min="3855" max="3855" width="13.5703125" style="1" bestFit="1" customWidth="1"/>
    <col min="3856" max="4096" width="9.140625" style="1"/>
    <col min="4097" max="4097" width="31.28515625" style="1" customWidth="1"/>
    <col min="4098" max="4098" width="16.5703125" style="1" bestFit="1" customWidth="1"/>
    <col min="4099" max="4099" width="13.42578125" style="1" bestFit="1" customWidth="1"/>
    <col min="4100" max="4105" width="13.5703125" style="1" bestFit="1" customWidth="1"/>
    <col min="4106" max="4107" width="13.42578125" style="1" bestFit="1" customWidth="1"/>
    <col min="4108" max="4109" width="13.5703125" style="1" bestFit="1" customWidth="1"/>
    <col min="4110" max="4110" width="16.140625" style="1" bestFit="1" customWidth="1"/>
    <col min="4111" max="4111" width="13.5703125" style="1" bestFit="1" customWidth="1"/>
    <col min="4112" max="4352" width="9.140625" style="1"/>
    <col min="4353" max="4353" width="31.28515625" style="1" customWidth="1"/>
    <col min="4354" max="4354" width="16.5703125" style="1" bestFit="1" customWidth="1"/>
    <col min="4355" max="4355" width="13.42578125" style="1" bestFit="1" customWidth="1"/>
    <col min="4356" max="4361" width="13.5703125" style="1" bestFit="1" customWidth="1"/>
    <col min="4362" max="4363" width="13.42578125" style="1" bestFit="1" customWidth="1"/>
    <col min="4364" max="4365" width="13.5703125" style="1" bestFit="1" customWidth="1"/>
    <col min="4366" max="4366" width="16.140625" style="1" bestFit="1" customWidth="1"/>
    <col min="4367" max="4367" width="13.5703125" style="1" bestFit="1" customWidth="1"/>
    <col min="4368" max="4608" width="9.140625" style="1"/>
    <col min="4609" max="4609" width="31.28515625" style="1" customWidth="1"/>
    <col min="4610" max="4610" width="16.5703125" style="1" bestFit="1" customWidth="1"/>
    <col min="4611" max="4611" width="13.42578125" style="1" bestFit="1" customWidth="1"/>
    <col min="4612" max="4617" width="13.5703125" style="1" bestFit="1" customWidth="1"/>
    <col min="4618" max="4619" width="13.42578125" style="1" bestFit="1" customWidth="1"/>
    <col min="4620" max="4621" width="13.5703125" style="1" bestFit="1" customWidth="1"/>
    <col min="4622" max="4622" width="16.140625" style="1" bestFit="1" customWidth="1"/>
    <col min="4623" max="4623" width="13.5703125" style="1" bestFit="1" customWidth="1"/>
    <col min="4624" max="4864" width="9.140625" style="1"/>
    <col min="4865" max="4865" width="31.28515625" style="1" customWidth="1"/>
    <col min="4866" max="4866" width="16.5703125" style="1" bestFit="1" customWidth="1"/>
    <col min="4867" max="4867" width="13.42578125" style="1" bestFit="1" customWidth="1"/>
    <col min="4868" max="4873" width="13.5703125" style="1" bestFit="1" customWidth="1"/>
    <col min="4874" max="4875" width="13.42578125" style="1" bestFit="1" customWidth="1"/>
    <col min="4876" max="4877" width="13.5703125" style="1" bestFit="1" customWidth="1"/>
    <col min="4878" max="4878" width="16.140625" style="1" bestFit="1" customWidth="1"/>
    <col min="4879" max="4879" width="13.5703125" style="1" bestFit="1" customWidth="1"/>
    <col min="4880" max="5120" width="9.140625" style="1"/>
    <col min="5121" max="5121" width="31.28515625" style="1" customWidth="1"/>
    <col min="5122" max="5122" width="16.5703125" style="1" bestFit="1" customWidth="1"/>
    <col min="5123" max="5123" width="13.42578125" style="1" bestFit="1" customWidth="1"/>
    <col min="5124" max="5129" width="13.5703125" style="1" bestFit="1" customWidth="1"/>
    <col min="5130" max="5131" width="13.42578125" style="1" bestFit="1" customWidth="1"/>
    <col min="5132" max="5133" width="13.5703125" style="1" bestFit="1" customWidth="1"/>
    <col min="5134" max="5134" width="16.140625" style="1" bestFit="1" customWidth="1"/>
    <col min="5135" max="5135" width="13.5703125" style="1" bestFit="1" customWidth="1"/>
    <col min="5136" max="5376" width="9.140625" style="1"/>
    <col min="5377" max="5377" width="31.28515625" style="1" customWidth="1"/>
    <col min="5378" max="5378" width="16.5703125" style="1" bestFit="1" customWidth="1"/>
    <col min="5379" max="5379" width="13.42578125" style="1" bestFit="1" customWidth="1"/>
    <col min="5380" max="5385" width="13.5703125" style="1" bestFit="1" customWidth="1"/>
    <col min="5386" max="5387" width="13.42578125" style="1" bestFit="1" customWidth="1"/>
    <col min="5388" max="5389" width="13.5703125" style="1" bestFit="1" customWidth="1"/>
    <col min="5390" max="5390" width="16.140625" style="1" bestFit="1" customWidth="1"/>
    <col min="5391" max="5391" width="13.5703125" style="1" bestFit="1" customWidth="1"/>
    <col min="5392" max="5632" width="9.140625" style="1"/>
    <col min="5633" max="5633" width="31.28515625" style="1" customWidth="1"/>
    <col min="5634" max="5634" width="16.5703125" style="1" bestFit="1" customWidth="1"/>
    <col min="5635" max="5635" width="13.42578125" style="1" bestFit="1" customWidth="1"/>
    <col min="5636" max="5641" width="13.5703125" style="1" bestFit="1" customWidth="1"/>
    <col min="5642" max="5643" width="13.42578125" style="1" bestFit="1" customWidth="1"/>
    <col min="5644" max="5645" width="13.5703125" style="1" bestFit="1" customWidth="1"/>
    <col min="5646" max="5646" width="16.140625" style="1" bestFit="1" customWidth="1"/>
    <col min="5647" max="5647" width="13.5703125" style="1" bestFit="1" customWidth="1"/>
    <col min="5648" max="5888" width="9.140625" style="1"/>
    <col min="5889" max="5889" width="31.28515625" style="1" customWidth="1"/>
    <col min="5890" max="5890" width="16.5703125" style="1" bestFit="1" customWidth="1"/>
    <col min="5891" max="5891" width="13.42578125" style="1" bestFit="1" customWidth="1"/>
    <col min="5892" max="5897" width="13.5703125" style="1" bestFit="1" customWidth="1"/>
    <col min="5898" max="5899" width="13.42578125" style="1" bestFit="1" customWidth="1"/>
    <col min="5900" max="5901" width="13.5703125" style="1" bestFit="1" customWidth="1"/>
    <col min="5902" max="5902" width="16.140625" style="1" bestFit="1" customWidth="1"/>
    <col min="5903" max="5903" width="13.5703125" style="1" bestFit="1" customWidth="1"/>
    <col min="5904" max="6144" width="9.140625" style="1"/>
    <col min="6145" max="6145" width="31.28515625" style="1" customWidth="1"/>
    <col min="6146" max="6146" width="16.5703125" style="1" bestFit="1" customWidth="1"/>
    <col min="6147" max="6147" width="13.42578125" style="1" bestFit="1" customWidth="1"/>
    <col min="6148" max="6153" width="13.5703125" style="1" bestFit="1" customWidth="1"/>
    <col min="6154" max="6155" width="13.42578125" style="1" bestFit="1" customWidth="1"/>
    <col min="6156" max="6157" width="13.5703125" style="1" bestFit="1" customWidth="1"/>
    <col min="6158" max="6158" width="16.140625" style="1" bestFit="1" customWidth="1"/>
    <col min="6159" max="6159" width="13.5703125" style="1" bestFit="1" customWidth="1"/>
    <col min="6160" max="6400" width="9.140625" style="1"/>
    <col min="6401" max="6401" width="31.28515625" style="1" customWidth="1"/>
    <col min="6402" max="6402" width="16.5703125" style="1" bestFit="1" customWidth="1"/>
    <col min="6403" max="6403" width="13.42578125" style="1" bestFit="1" customWidth="1"/>
    <col min="6404" max="6409" width="13.5703125" style="1" bestFit="1" customWidth="1"/>
    <col min="6410" max="6411" width="13.42578125" style="1" bestFit="1" customWidth="1"/>
    <col min="6412" max="6413" width="13.5703125" style="1" bestFit="1" customWidth="1"/>
    <col min="6414" max="6414" width="16.140625" style="1" bestFit="1" customWidth="1"/>
    <col min="6415" max="6415" width="13.5703125" style="1" bestFit="1" customWidth="1"/>
    <col min="6416" max="6656" width="9.140625" style="1"/>
    <col min="6657" max="6657" width="31.28515625" style="1" customWidth="1"/>
    <col min="6658" max="6658" width="16.5703125" style="1" bestFit="1" customWidth="1"/>
    <col min="6659" max="6659" width="13.42578125" style="1" bestFit="1" customWidth="1"/>
    <col min="6660" max="6665" width="13.5703125" style="1" bestFit="1" customWidth="1"/>
    <col min="6666" max="6667" width="13.42578125" style="1" bestFit="1" customWidth="1"/>
    <col min="6668" max="6669" width="13.5703125" style="1" bestFit="1" customWidth="1"/>
    <col min="6670" max="6670" width="16.140625" style="1" bestFit="1" customWidth="1"/>
    <col min="6671" max="6671" width="13.5703125" style="1" bestFit="1" customWidth="1"/>
    <col min="6672" max="6912" width="9.140625" style="1"/>
    <col min="6913" max="6913" width="31.28515625" style="1" customWidth="1"/>
    <col min="6914" max="6914" width="16.5703125" style="1" bestFit="1" customWidth="1"/>
    <col min="6915" max="6915" width="13.42578125" style="1" bestFit="1" customWidth="1"/>
    <col min="6916" max="6921" width="13.5703125" style="1" bestFit="1" customWidth="1"/>
    <col min="6922" max="6923" width="13.42578125" style="1" bestFit="1" customWidth="1"/>
    <col min="6924" max="6925" width="13.5703125" style="1" bestFit="1" customWidth="1"/>
    <col min="6926" max="6926" width="16.140625" style="1" bestFit="1" customWidth="1"/>
    <col min="6927" max="6927" width="13.5703125" style="1" bestFit="1" customWidth="1"/>
    <col min="6928" max="7168" width="9.140625" style="1"/>
    <col min="7169" max="7169" width="31.28515625" style="1" customWidth="1"/>
    <col min="7170" max="7170" width="16.5703125" style="1" bestFit="1" customWidth="1"/>
    <col min="7171" max="7171" width="13.42578125" style="1" bestFit="1" customWidth="1"/>
    <col min="7172" max="7177" width="13.5703125" style="1" bestFit="1" customWidth="1"/>
    <col min="7178" max="7179" width="13.42578125" style="1" bestFit="1" customWidth="1"/>
    <col min="7180" max="7181" width="13.5703125" style="1" bestFit="1" customWidth="1"/>
    <col min="7182" max="7182" width="16.140625" style="1" bestFit="1" customWidth="1"/>
    <col min="7183" max="7183" width="13.5703125" style="1" bestFit="1" customWidth="1"/>
    <col min="7184" max="7424" width="9.140625" style="1"/>
    <col min="7425" max="7425" width="31.28515625" style="1" customWidth="1"/>
    <col min="7426" max="7426" width="16.5703125" style="1" bestFit="1" customWidth="1"/>
    <col min="7427" max="7427" width="13.42578125" style="1" bestFit="1" customWidth="1"/>
    <col min="7428" max="7433" width="13.5703125" style="1" bestFit="1" customWidth="1"/>
    <col min="7434" max="7435" width="13.42578125" style="1" bestFit="1" customWidth="1"/>
    <col min="7436" max="7437" width="13.5703125" style="1" bestFit="1" customWidth="1"/>
    <col min="7438" max="7438" width="16.140625" style="1" bestFit="1" customWidth="1"/>
    <col min="7439" max="7439" width="13.5703125" style="1" bestFit="1" customWidth="1"/>
    <col min="7440" max="7680" width="9.140625" style="1"/>
    <col min="7681" max="7681" width="31.28515625" style="1" customWidth="1"/>
    <col min="7682" max="7682" width="16.5703125" style="1" bestFit="1" customWidth="1"/>
    <col min="7683" max="7683" width="13.42578125" style="1" bestFit="1" customWidth="1"/>
    <col min="7684" max="7689" width="13.5703125" style="1" bestFit="1" customWidth="1"/>
    <col min="7690" max="7691" width="13.42578125" style="1" bestFit="1" customWidth="1"/>
    <col min="7692" max="7693" width="13.5703125" style="1" bestFit="1" customWidth="1"/>
    <col min="7694" max="7694" width="16.140625" style="1" bestFit="1" customWidth="1"/>
    <col min="7695" max="7695" width="13.5703125" style="1" bestFit="1" customWidth="1"/>
    <col min="7696" max="7936" width="9.140625" style="1"/>
    <col min="7937" max="7937" width="31.28515625" style="1" customWidth="1"/>
    <col min="7938" max="7938" width="16.5703125" style="1" bestFit="1" customWidth="1"/>
    <col min="7939" max="7939" width="13.42578125" style="1" bestFit="1" customWidth="1"/>
    <col min="7940" max="7945" width="13.5703125" style="1" bestFit="1" customWidth="1"/>
    <col min="7946" max="7947" width="13.42578125" style="1" bestFit="1" customWidth="1"/>
    <col min="7948" max="7949" width="13.5703125" style="1" bestFit="1" customWidth="1"/>
    <col min="7950" max="7950" width="16.140625" style="1" bestFit="1" customWidth="1"/>
    <col min="7951" max="7951" width="13.5703125" style="1" bestFit="1" customWidth="1"/>
    <col min="7952" max="8192" width="9.140625" style="1"/>
    <col min="8193" max="8193" width="31.28515625" style="1" customWidth="1"/>
    <col min="8194" max="8194" width="16.5703125" style="1" bestFit="1" customWidth="1"/>
    <col min="8195" max="8195" width="13.42578125" style="1" bestFit="1" customWidth="1"/>
    <col min="8196" max="8201" width="13.5703125" style="1" bestFit="1" customWidth="1"/>
    <col min="8202" max="8203" width="13.42578125" style="1" bestFit="1" customWidth="1"/>
    <col min="8204" max="8205" width="13.5703125" style="1" bestFit="1" customWidth="1"/>
    <col min="8206" max="8206" width="16.140625" style="1" bestFit="1" customWidth="1"/>
    <col min="8207" max="8207" width="13.5703125" style="1" bestFit="1" customWidth="1"/>
    <col min="8208" max="8448" width="9.140625" style="1"/>
    <col min="8449" max="8449" width="31.28515625" style="1" customWidth="1"/>
    <col min="8450" max="8450" width="16.5703125" style="1" bestFit="1" customWidth="1"/>
    <col min="8451" max="8451" width="13.42578125" style="1" bestFit="1" customWidth="1"/>
    <col min="8452" max="8457" width="13.5703125" style="1" bestFit="1" customWidth="1"/>
    <col min="8458" max="8459" width="13.42578125" style="1" bestFit="1" customWidth="1"/>
    <col min="8460" max="8461" width="13.5703125" style="1" bestFit="1" customWidth="1"/>
    <col min="8462" max="8462" width="16.140625" style="1" bestFit="1" customWidth="1"/>
    <col min="8463" max="8463" width="13.5703125" style="1" bestFit="1" customWidth="1"/>
    <col min="8464" max="8704" width="9.140625" style="1"/>
    <col min="8705" max="8705" width="31.28515625" style="1" customWidth="1"/>
    <col min="8706" max="8706" width="16.5703125" style="1" bestFit="1" customWidth="1"/>
    <col min="8707" max="8707" width="13.42578125" style="1" bestFit="1" customWidth="1"/>
    <col min="8708" max="8713" width="13.5703125" style="1" bestFit="1" customWidth="1"/>
    <col min="8714" max="8715" width="13.42578125" style="1" bestFit="1" customWidth="1"/>
    <col min="8716" max="8717" width="13.5703125" style="1" bestFit="1" customWidth="1"/>
    <col min="8718" max="8718" width="16.140625" style="1" bestFit="1" customWidth="1"/>
    <col min="8719" max="8719" width="13.5703125" style="1" bestFit="1" customWidth="1"/>
    <col min="8720" max="8960" width="9.140625" style="1"/>
    <col min="8961" max="8961" width="31.28515625" style="1" customWidth="1"/>
    <col min="8962" max="8962" width="16.5703125" style="1" bestFit="1" customWidth="1"/>
    <col min="8963" max="8963" width="13.42578125" style="1" bestFit="1" customWidth="1"/>
    <col min="8964" max="8969" width="13.5703125" style="1" bestFit="1" customWidth="1"/>
    <col min="8970" max="8971" width="13.42578125" style="1" bestFit="1" customWidth="1"/>
    <col min="8972" max="8973" width="13.5703125" style="1" bestFit="1" customWidth="1"/>
    <col min="8974" max="8974" width="16.140625" style="1" bestFit="1" customWidth="1"/>
    <col min="8975" max="8975" width="13.5703125" style="1" bestFit="1" customWidth="1"/>
    <col min="8976" max="9216" width="9.140625" style="1"/>
    <col min="9217" max="9217" width="31.28515625" style="1" customWidth="1"/>
    <col min="9218" max="9218" width="16.5703125" style="1" bestFit="1" customWidth="1"/>
    <col min="9219" max="9219" width="13.42578125" style="1" bestFit="1" customWidth="1"/>
    <col min="9220" max="9225" width="13.5703125" style="1" bestFit="1" customWidth="1"/>
    <col min="9226" max="9227" width="13.42578125" style="1" bestFit="1" customWidth="1"/>
    <col min="9228" max="9229" width="13.5703125" style="1" bestFit="1" customWidth="1"/>
    <col min="9230" max="9230" width="16.140625" style="1" bestFit="1" customWidth="1"/>
    <col min="9231" max="9231" width="13.5703125" style="1" bestFit="1" customWidth="1"/>
    <col min="9232" max="9472" width="9.140625" style="1"/>
    <col min="9473" max="9473" width="31.28515625" style="1" customWidth="1"/>
    <col min="9474" max="9474" width="16.5703125" style="1" bestFit="1" customWidth="1"/>
    <col min="9475" max="9475" width="13.42578125" style="1" bestFit="1" customWidth="1"/>
    <col min="9476" max="9481" width="13.5703125" style="1" bestFit="1" customWidth="1"/>
    <col min="9482" max="9483" width="13.42578125" style="1" bestFit="1" customWidth="1"/>
    <col min="9484" max="9485" width="13.5703125" style="1" bestFit="1" customWidth="1"/>
    <col min="9486" max="9486" width="16.140625" style="1" bestFit="1" customWidth="1"/>
    <col min="9487" max="9487" width="13.5703125" style="1" bestFit="1" customWidth="1"/>
    <col min="9488" max="9728" width="9.140625" style="1"/>
    <col min="9729" max="9729" width="31.28515625" style="1" customWidth="1"/>
    <col min="9730" max="9730" width="16.5703125" style="1" bestFit="1" customWidth="1"/>
    <col min="9731" max="9731" width="13.42578125" style="1" bestFit="1" customWidth="1"/>
    <col min="9732" max="9737" width="13.5703125" style="1" bestFit="1" customWidth="1"/>
    <col min="9738" max="9739" width="13.42578125" style="1" bestFit="1" customWidth="1"/>
    <col min="9740" max="9741" width="13.5703125" style="1" bestFit="1" customWidth="1"/>
    <col min="9742" max="9742" width="16.140625" style="1" bestFit="1" customWidth="1"/>
    <col min="9743" max="9743" width="13.5703125" style="1" bestFit="1" customWidth="1"/>
    <col min="9744" max="9984" width="9.140625" style="1"/>
    <col min="9985" max="9985" width="31.28515625" style="1" customWidth="1"/>
    <col min="9986" max="9986" width="16.5703125" style="1" bestFit="1" customWidth="1"/>
    <col min="9987" max="9987" width="13.42578125" style="1" bestFit="1" customWidth="1"/>
    <col min="9988" max="9993" width="13.5703125" style="1" bestFit="1" customWidth="1"/>
    <col min="9994" max="9995" width="13.42578125" style="1" bestFit="1" customWidth="1"/>
    <col min="9996" max="9997" width="13.5703125" style="1" bestFit="1" customWidth="1"/>
    <col min="9998" max="9998" width="16.140625" style="1" bestFit="1" customWidth="1"/>
    <col min="9999" max="9999" width="13.5703125" style="1" bestFit="1" customWidth="1"/>
    <col min="10000" max="10240" width="9.140625" style="1"/>
    <col min="10241" max="10241" width="31.28515625" style="1" customWidth="1"/>
    <col min="10242" max="10242" width="16.5703125" style="1" bestFit="1" customWidth="1"/>
    <col min="10243" max="10243" width="13.42578125" style="1" bestFit="1" customWidth="1"/>
    <col min="10244" max="10249" width="13.5703125" style="1" bestFit="1" customWidth="1"/>
    <col min="10250" max="10251" width="13.42578125" style="1" bestFit="1" customWidth="1"/>
    <col min="10252" max="10253" width="13.5703125" style="1" bestFit="1" customWidth="1"/>
    <col min="10254" max="10254" width="16.140625" style="1" bestFit="1" customWidth="1"/>
    <col min="10255" max="10255" width="13.5703125" style="1" bestFit="1" customWidth="1"/>
    <col min="10256" max="10496" width="9.140625" style="1"/>
    <col min="10497" max="10497" width="31.28515625" style="1" customWidth="1"/>
    <col min="10498" max="10498" width="16.5703125" style="1" bestFit="1" customWidth="1"/>
    <col min="10499" max="10499" width="13.42578125" style="1" bestFit="1" customWidth="1"/>
    <col min="10500" max="10505" width="13.5703125" style="1" bestFit="1" customWidth="1"/>
    <col min="10506" max="10507" width="13.42578125" style="1" bestFit="1" customWidth="1"/>
    <col min="10508" max="10509" width="13.5703125" style="1" bestFit="1" customWidth="1"/>
    <col min="10510" max="10510" width="16.140625" style="1" bestFit="1" customWidth="1"/>
    <col min="10511" max="10511" width="13.5703125" style="1" bestFit="1" customWidth="1"/>
    <col min="10512" max="10752" width="9.140625" style="1"/>
    <col min="10753" max="10753" width="31.28515625" style="1" customWidth="1"/>
    <col min="10754" max="10754" width="16.5703125" style="1" bestFit="1" customWidth="1"/>
    <col min="10755" max="10755" width="13.42578125" style="1" bestFit="1" customWidth="1"/>
    <col min="10756" max="10761" width="13.5703125" style="1" bestFit="1" customWidth="1"/>
    <col min="10762" max="10763" width="13.42578125" style="1" bestFit="1" customWidth="1"/>
    <col min="10764" max="10765" width="13.5703125" style="1" bestFit="1" customWidth="1"/>
    <col min="10766" max="10766" width="16.140625" style="1" bestFit="1" customWidth="1"/>
    <col min="10767" max="10767" width="13.5703125" style="1" bestFit="1" customWidth="1"/>
    <col min="10768" max="11008" width="9.140625" style="1"/>
    <col min="11009" max="11009" width="31.28515625" style="1" customWidth="1"/>
    <col min="11010" max="11010" width="16.5703125" style="1" bestFit="1" customWidth="1"/>
    <col min="11011" max="11011" width="13.42578125" style="1" bestFit="1" customWidth="1"/>
    <col min="11012" max="11017" width="13.5703125" style="1" bestFit="1" customWidth="1"/>
    <col min="11018" max="11019" width="13.42578125" style="1" bestFit="1" customWidth="1"/>
    <col min="11020" max="11021" width="13.5703125" style="1" bestFit="1" customWidth="1"/>
    <col min="11022" max="11022" width="16.140625" style="1" bestFit="1" customWidth="1"/>
    <col min="11023" max="11023" width="13.5703125" style="1" bestFit="1" customWidth="1"/>
    <col min="11024" max="11264" width="9.140625" style="1"/>
    <col min="11265" max="11265" width="31.28515625" style="1" customWidth="1"/>
    <col min="11266" max="11266" width="16.5703125" style="1" bestFit="1" customWidth="1"/>
    <col min="11267" max="11267" width="13.42578125" style="1" bestFit="1" customWidth="1"/>
    <col min="11268" max="11273" width="13.5703125" style="1" bestFit="1" customWidth="1"/>
    <col min="11274" max="11275" width="13.42578125" style="1" bestFit="1" customWidth="1"/>
    <col min="11276" max="11277" width="13.5703125" style="1" bestFit="1" customWidth="1"/>
    <col min="11278" max="11278" width="16.140625" style="1" bestFit="1" customWidth="1"/>
    <col min="11279" max="11279" width="13.5703125" style="1" bestFit="1" customWidth="1"/>
    <col min="11280" max="11520" width="9.140625" style="1"/>
    <col min="11521" max="11521" width="31.28515625" style="1" customWidth="1"/>
    <col min="11522" max="11522" width="16.5703125" style="1" bestFit="1" customWidth="1"/>
    <col min="11523" max="11523" width="13.42578125" style="1" bestFit="1" customWidth="1"/>
    <col min="11524" max="11529" width="13.5703125" style="1" bestFit="1" customWidth="1"/>
    <col min="11530" max="11531" width="13.42578125" style="1" bestFit="1" customWidth="1"/>
    <col min="11532" max="11533" width="13.5703125" style="1" bestFit="1" customWidth="1"/>
    <col min="11534" max="11534" width="16.140625" style="1" bestFit="1" customWidth="1"/>
    <col min="11535" max="11535" width="13.5703125" style="1" bestFit="1" customWidth="1"/>
    <col min="11536" max="11776" width="9.140625" style="1"/>
    <col min="11777" max="11777" width="31.28515625" style="1" customWidth="1"/>
    <col min="11778" max="11778" width="16.5703125" style="1" bestFit="1" customWidth="1"/>
    <col min="11779" max="11779" width="13.42578125" style="1" bestFit="1" customWidth="1"/>
    <col min="11780" max="11785" width="13.5703125" style="1" bestFit="1" customWidth="1"/>
    <col min="11786" max="11787" width="13.42578125" style="1" bestFit="1" customWidth="1"/>
    <col min="11788" max="11789" width="13.5703125" style="1" bestFit="1" customWidth="1"/>
    <col min="11790" max="11790" width="16.140625" style="1" bestFit="1" customWidth="1"/>
    <col min="11791" max="11791" width="13.5703125" style="1" bestFit="1" customWidth="1"/>
    <col min="11792" max="12032" width="9.140625" style="1"/>
    <col min="12033" max="12033" width="31.28515625" style="1" customWidth="1"/>
    <col min="12034" max="12034" width="16.5703125" style="1" bestFit="1" customWidth="1"/>
    <col min="12035" max="12035" width="13.42578125" style="1" bestFit="1" customWidth="1"/>
    <col min="12036" max="12041" width="13.5703125" style="1" bestFit="1" customWidth="1"/>
    <col min="12042" max="12043" width="13.42578125" style="1" bestFit="1" customWidth="1"/>
    <col min="12044" max="12045" width="13.5703125" style="1" bestFit="1" customWidth="1"/>
    <col min="12046" max="12046" width="16.140625" style="1" bestFit="1" customWidth="1"/>
    <col min="12047" max="12047" width="13.5703125" style="1" bestFit="1" customWidth="1"/>
    <col min="12048" max="12288" width="9.140625" style="1"/>
    <col min="12289" max="12289" width="31.28515625" style="1" customWidth="1"/>
    <col min="12290" max="12290" width="16.5703125" style="1" bestFit="1" customWidth="1"/>
    <col min="12291" max="12291" width="13.42578125" style="1" bestFit="1" customWidth="1"/>
    <col min="12292" max="12297" width="13.5703125" style="1" bestFit="1" customWidth="1"/>
    <col min="12298" max="12299" width="13.42578125" style="1" bestFit="1" customWidth="1"/>
    <col min="12300" max="12301" width="13.5703125" style="1" bestFit="1" customWidth="1"/>
    <col min="12302" max="12302" width="16.140625" style="1" bestFit="1" customWidth="1"/>
    <col min="12303" max="12303" width="13.5703125" style="1" bestFit="1" customWidth="1"/>
    <col min="12304" max="12544" width="9.140625" style="1"/>
    <col min="12545" max="12545" width="31.28515625" style="1" customWidth="1"/>
    <col min="12546" max="12546" width="16.5703125" style="1" bestFit="1" customWidth="1"/>
    <col min="12547" max="12547" width="13.42578125" style="1" bestFit="1" customWidth="1"/>
    <col min="12548" max="12553" width="13.5703125" style="1" bestFit="1" customWidth="1"/>
    <col min="12554" max="12555" width="13.42578125" style="1" bestFit="1" customWidth="1"/>
    <col min="12556" max="12557" width="13.5703125" style="1" bestFit="1" customWidth="1"/>
    <col min="12558" max="12558" width="16.140625" style="1" bestFit="1" customWidth="1"/>
    <col min="12559" max="12559" width="13.5703125" style="1" bestFit="1" customWidth="1"/>
    <col min="12560" max="12800" width="9.140625" style="1"/>
    <col min="12801" max="12801" width="31.28515625" style="1" customWidth="1"/>
    <col min="12802" max="12802" width="16.5703125" style="1" bestFit="1" customWidth="1"/>
    <col min="12803" max="12803" width="13.42578125" style="1" bestFit="1" customWidth="1"/>
    <col min="12804" max="12809" width="13.5703125" style="1" bestFit="1" customWidth="1"/>
    <col min="12810" max="12811" width="13.42578125" style="1" bestFit="1" customWidth="1"/>
    <col min="12812" max="12813" width="13.5703125" style="1" bestFit="1" customWidth="1"/>
    <col min="12814" max="12814" width="16.140625" style="1" bestFit="1" customWidth="1"/>
    <col min="12815" max="12815" width="13.5703125" style="1" bestFit="1" customWidth="1"/>
    <col min="12816" max="13056" width="9.140625" style="1"/>
    <col min="13057" max="13057" width="31.28515625" style="1" customWidth="1"/>
    <col min="13058" max="13058" width="16.5703125" style="1" bestFit="1" customWidth="1"/>
    <col min="13059" max="13059" width="13.42578125" style="1" bestFit="1" customWidth="1"/>
    <col min="13060" max="13065" width="13.5703125" style="1" bestFit="1" customWidth="1"/>
    <col min="13066" max="13067" width="13.42578125" style="1" bestFit="1" customWidth="1"/>
    <col min="13068" max="13069" width="13.5703125" style="1" bestFit="1" customWidth="1"/>
    <col min="13070" max="13070" width="16.140625" style="1" bestFit="1" customWidth="1"/>
    <col min="13071" max="13071" width="13.5703125" style="1" bestFit="1" customWidth="1"/>
    <col min="13072" max="13312" width="9.140625" style="1"/>
    <col min="13313" max="13313" width="31.28515625" style="1" customWidth="1"/>
    <col min="13314" max="13314" width="16.5703125" style="1" bestFit="1" customWidth="1"/>
    <col min="13315" max="13315" width="13.42578125" style="1" bestFit="1" customWidth="1"/>
    <col min="13316" max="13321" width="13.5703125" style="1" bestFit="1" customWidth="1"/>
    <col min="13322" max="13323" width="13.42578125" style="1" bestFit="1" customWidth="1"/>
    <col min="13324" max="13325" width="13.5703125" style="1" bestFit="1" customWidth="1"/>
    <col min="13326" max="13326" width="16.140625" style="1" bestFit="1" customWidth="1"/>
    <col min="13327" max="13327" width="13.5703125" style="1" bestFit="1" customWidth="1"/>
    <col min="13328" max="13568" width="9.140625" style="1"/>
    <col min="13569" max="13569" width="31.28515625" style="1" customWidth="1"/>
    <col min="13570" max="13570" width="16.5703125" style="1" bestFit="1" customWidth="1"/>
    <col min="13571" max="13571" width="13.42578125" style="1" bestFit="1" customWidth="1"/>
    <col min="13572" max="13577" width="13.5703125" style="1" bestFit="1" customWidth="1"/>
    <col min="13578" max="13579" width="13.42578125" style="1" bestFit="1" customWidth="1"/>
    <col min="13580" max="13581" width="13.5703125" style="1" bestFit="1" customWidth="1"/>
    <col min="13582" max="13582" width="16.140625" style="1" bestFit="1" customWidth="1"/>
    <col min="13583" max="13583" width="13.5703125" style="1" bestFit="1" customWidth="1"/>
    <col min="13584" max="13824" width="9.140625" style="1"/>
    <col min="13825" max="13825" width="31.28515625" style="1" customWidth="1"/>
    <col min="13826" max="13826" width="16.5703125" style="1" bestFit="1" customWidth="1"/>
    <col min="13827" max="13827" width="13.42578125" style="1" bestFit="1" customWidth="1"/>
    <col min="13828" max="13833" width="13.5703125" style="1" bestFit="1" customWidth="1"/>
    <col min="13834" max="13835" width="13.42578125" style="1" bestFit="1" customWidth="1"/>
    <col min="13836" max="13837" width="13.5703125" style="1" bestFit="1" customWidth="1"/>
    <col min="13838" max="13838" width="16.140625" style="1" bestFit="1" customWidth="1"/>
    <col min="13839" max="13839" width="13.5703125" style="1" bestFit="1" customWidth="1"/>
    <col min="13840" max="14080" width="9.140625" style="1"/>
    <col min="14081" max="14081" width="31.28515625" style="1" customWidth="1"/>
    <col min="14082" max="14082" width="16.5703125" style="1" bestFit="1" customWidth="1"/>
    <col min="14083" max="14083" width="13.42578125" style="1" bestFit="1" customWidth="1"/>
    <col min="14084" max="14089" width="13.5703125" style="1" bestFit="1" customWidth="1"/>
    <col min="14090" max="14091" width="13.42578125" style="1" bestFit="1" customWidth="1"/>
    <col min="14092" max="14093" width="13.5703125" style="1" bestFit="1" customWidth="1"/>
    <col min="14094" max="14094" width="16.140625" style="1" bestFit="1" customWidth="1"/>
    <col min="14095" max="14095" width="13.5703125" style="1" bestFit="1" customWidth="1"/>
    <col min="14096" max="14336" width="9.140625" style="1"/>
    <col min="14337" max="14337" width="31.28515625" style="1" customWidth="1"/>
    <col min="14338" max="14338" width="16.5703125" style="1" bestFit="1" customWidth="1"/>
    <col min="14339" max="14339" width="13.42578125" style="1" bestFit="1" customWidth="1"/>
    <col min="14340" max="14345" width="13.5703125" style="1" bestFit="1" customWidth="1"/>
    <col min="14346" max="14347" width="13.42578125" style="1" bestFit="1" customWidth="1"/>
    <col min="14348" max="14349" width="13.5703125" style="1" bestFit="1" customWidth="1"/>
    <col min="14350" max="14350" width="16.140625" style="1" bestFit="1" customWidth="1"/>
    <col min="14351" max="14351" width="13.5703125" style="1" bestFit="1" customWidth="1"/>
    <col min="14352" max="14592" width="9.140625" style="1"/>
    <col min="14593" max="14593" width="31.28515625" style="1" customWidth="1"/>
    <col min="14594" max="14594" width="16.5703125" style="1" bestFit="1" customWidth="1"/>
    <col min="14595" max="14595" width="13.42578125" style="1" bestFit="1" customWidth="1"/>
    <col min="14596" max="14601" width="13.5703125" style="1" bestFit="1" customWidth="1"/>
    <col min="14602" max="14603" width="13.42578125" style="1" bestFit="1" customWidth="1"/>
    <col min="14604" max="14605" width="13.5703125" style="1" bestFit="1" customWidth="1"/>
    <col min="14606" max="14606" width="16.140625" style="1" bestFit="1" customWidth="1"/>
    <col min="14607" max="14607" width="13.5703125" style="1" bestFit="1" customWidth="1"/>
    <col min="14608" max="14848" width="9.140625" style="1"/>
    <col min="14849" max="14849" width="31.28515625" style="1" customWidth="1"/>
    <col min="14850" max="14850" width="16.5703125" style="1" bestFit="1" customWidth="1"/>
    <col min="14851" max="14851" width="13.42578125" style="1" bestFit="1" customWidth="1"/>
    <col min="14852" max="14857" width="13.5703125" style="1" bestFit="1" customWidth="1"/>
    <col min="14858" max="14859" width="13.42578125" style="1" bestFit="1" customWidth="1"/>
    <col min="14860" max="14861" width="13.5703125" style="1" bestFit="1" customWidth="1"/>
    <col min="14862" max="14862" width="16.140625" style="1" bestFit="1" customWidth="1"/>
    <col min="14863" max="14863" width="13.5703125" style="1" bestFit="1" customWidth="1"/>
    <col min="14864" max="15104" width="9.140625" style="1"/>
    <col min="15105" max="15105" width="31.28515625" style="1" customWidth="1"/>
    <col min="15106" max="15106" width="16.5703125" style="1" bestFit="1" customWidth="1"/>
    <col min="15107" max="15107" width="13.42578125" style="1" bestFit="1" customWidth="1"/>
    <col min="15108" max="15113" width="13.5703125" style="1" bestFit="1" customWidth="1"/>
    <col min="15114" max="15115" width="13.42578125" style="1" bestFit="1" customWidth="1"/>
    <col min="15116" max="15117" width="13.5703125" style="1" bestFit="1" customWidth="1"/>
    <col min="15118" max="15118" width="16.140625" style="1" bestFit="1" customWidth="1"/>
    <col min="15119" max="15119" width="13.5703125" style="1" bestFit="1" customWidth="1"/>
    <col min="15120" max="15360" width="9.140625" style="1"/>
    <col min="15361" max="15361" width="31.28515625" style="1" customWidth="1"/>
    <col min="15362" max="15362" width="16.5703125" style="1" bestFit="1" customWidth="1"/>
    <col min="15363" max="15363" width="13.42578125" style="1" bestFit="1" customWidth="1"/>
    <col min="15364" max="15369" width="13.5703125" style="1" bestFit="1" customWidth="1"/>
    <col min="15370" max="15371" width="13.42578125" style="1" bestFit="1" customWidth="1"/>
    <col min="15372" max="15373" width="13.5703125" style="1" bestFit="1" customWidth="1"/>
    <col min="15374" max="15374" width="16.140625" style="1" bestFit="1" customWidth="1"/>
    <col min="15375" max="15375" width="13.5703125" style="1" bestFit="1" customWidth="1"/>
    <col min="15376" max="15616" width="9.140625" style="1"/>
    <col min="15617" max="15617" width="31.28515625" style="1" customWidth="1"/>
    <col min="15618" max="15618" width="16.5703125" style="1" bestFit="1" customWidth="1"/>
    <col min="15619" max="15619" width="13.42578125" style="1" bestFit="1" customWidth="1"/>
    <col min="15620" max="15625" width="13.5703125" style="1" bestFit="1" customWidth="1"/>
    <col min="15626" max="15627" width="13.42578125" style="1" bestFit="1" customWidth="1"/>
    <col min="15628" max="15629" width="13.5703125" style="1" bestFit="1" customWidth="1"/>
    <col min="15630" max="15630" width="16.140625" style="1" bestFit="1" customWidth="1"/>
    <col min="15631" max="15631" width="13.5703125" style="1" bestFit="1" customWidth="1"/>
    <col min="15632" max="15872" width="9.140625" style="1"/>
    <col min="15873" max="15873" width="31.28515625" style="1" customWidth="1"/>
    <col min="15874" max="15874" width="16.5703125" style="1" bestFit="1" customWidth="1"/>
    <col min="15875" max="15875" width="13.42578125" style="1" bestFit="1" customWidth="1"/>
    <col min="15876" max="15881" width="13.5703125" style="1" bestFit="1" customWidth="1"/>
    <col min="15882" max="15883" width="13.42578125" style="1" bestFit="1" customWidth="1"/>
    <col min="15884" max="15885" width="13.5703125" style="1" bestFit="1" customWidth="1"/>
    <col min="15886" max="15886" width="16.140625" style="1" bestFit="1" customWidth="1"/>
    <col min="15887" max="15887" width="13.5703125" style="1" bestFit="1" customWidth="1"/>
    <col min="15888" max="16128" width="9.140625" style="1"/>
    <col min="16129" max="16129" width="31.28515625" style="1" customWidth="1"/>
    <col min="16130" max="16130" width="16.5703125" style="1" bestFit="1" customWidth="1"/>
    <col min="16131" max="16131" width="13.42578125" style="1" bestFit="1" customWidth="1"/>
    <col min="16132" max="16137" width="13.5703125" style="1" bestFit="1" customWidth="1"/>
    <col min="16138" max="16139" width="13.42578125" style="1" bestFit="1" customWidth="1"/>
    <col min="16140" max="16141" width="13.5703125" style="1" bestFit="1" customWidth="1"/>
    <col min="16142" max="16142" width="16.140625" style="1" bestFit="1" customWidth="1"/>
    <col min="16143" max="16143" width="13.5703125" style="1" bestFit="1" customWidth="1"/>
    <col min="16144" max="16384" width="9.140625" style="1"/>
  </cols>
  <sheetData>
    <row r="1" spans="1:15" ht="15.75" x14ac:dyDescent="0.25">
      <c r="I1" s="1"/>
      <c r="K1" s="1"/>
      <c r="N1" s="18" t="s">
        <v>200</v>
      </c>
    </row>
    <row r="2" spans="1:15" s="14" customFormat="1" ht="15.75" x14ac:dyDescent="0.25">
      <c r="A2" s="17" t="s">
        <v>199</v>
      </c>
      <c r="B2" s="15" t="s">
        <v>198</v>
      </c>
      <c r="C2" s="16" t="s">
        <v>197</v>
      </c>
      <c r="D2" s="15" t="s">
        <v>196</v>
      </c>
      <c r="E2" s="15" t="s">
        <v>195</v>
      </c>
      <c r="F2" s="15" t="s">
        <v>194</v>
      </c>
      <c r="G2" s="15" t="s">
        <v>193</v>
      </c>
      <c r="H2" s="15" t="s">
        <v>192</v>
      </c>
      <c r="I2" s="15" t="s">
        <v>191</v>
      </c>
      <c r="J2" s="15" t="s">
        <v>190</v>
      </c>
      <c r="K2" s="15" t="s">
        <v>189</v>
      </c>
      <c r="L2" s="16" t="s">
        <v>188</v>
      </c>
      <c r="M2" s="19" t="s">
        <v>201</v>
      </c>
      <c r="N2" s="15" t="s">
        <v>187</v>
      </c>
    </row>
    <row r="3" spans="1:15" x14ac:dyDescent="0.2">
      <c r="A3" s="3"/>
      <c r="I3" s="1"/>
      <c r="J3" s="2"/>
      <c r="K3" s="1"/>
    </row>
    <row r="4" spans="1:15" x14ac:dyDescent="0.2">
      <c r="A4" s="10" t="s">
        <v>186</v>
      </c>
      <c r="I4" s="1"/>
      <c r="J4" s="2"/>
      <c r="K4" s="1"/>
    </row>
    <row r="5" spans="1:15" x14ac:dyDescent="0.2">
      <c r="A5" s="1" t="s">
        <v>185</v>
      </c>
      <c r="B5" s="3">
        <v>3725656.96</v>
      </c>
      <c r="C5" s="8">
        <v>3695191.54</v>
      </c>
      <c r="D5" s="3">
        <v>3924438.68</v>
      </c>
      <c r="E5" s="3">
        <v>3616431.86</v>
      </c>
      <c r="F5" s="3">
        <v>1655659.7</v>
      </c>
      <c r="G5" s="3">
        <v>4541857.5999999996</v>
      </c>
      <c r="H5" s="3">
        <v>3421501.66</v>
      </c>
      <c r="I5" s="3">
        <v>2774897.93</v>
      </c>
      <c r="J5" s="8">
        <v>3315240.58</v>
      </c>
      <c r="K5" s="8">
        <v>3789233.97</v>
      </c>
      <c r="L5" s="8">
        <v>3724862.87</v>
      </c>
      <c r="M5" s="8">
        <v>6335956.1300000008</v>
      </c>
      <c r="N5" s="3">
        <f>SUM(B5:M5)</f>
        <v>44520929.479999997</v>
      </c>
    </row>
    <row r="6" spans="1:15" x14ac:dyDescent="0.2">
      <c r="B6" s="3"/>
      <c r="C6" s="8"/>
      <c r="D6" s="3"/>
      <c r="E6" s="3"/>
      <c r="F6" s="3"/>
      <c r="G6" s="3"/>
      <c r="H6" s="3"/>
      <c r="J6" s="8"/>
      <c r="K6" s="8"/>
      <c r="L6" s="8"/>
      <c r="M6" s="8"/>
      <c r="N6" s="3"/>
    </row>
    <row r="7" spans="1:15" x14ac:dyDescent="0.2">
      <c r="A7" s="10" t="s">
        <v>2</v>
      </c>
      <c r="B7" s="3"/>
      <c r="C7" s="8"/>
      <c r="D7" s="3"/>
      <c r="E7" s="3"/>
      <c r="F7" s="3"/>
      <c r="G7" s="3"/>
      <c r="H7" s="3"/>
      <c r="J7" s="8"/>
      <c r="K7" s="8"/>
      <c r="L7" s="8"/>
      <c r="M7" s="8"/>
      <c r="N7" s="3"/>
    </row>
    <row r="8" spans="1:15" x14ac:dyDescent="0.2">
      <c r="A8" s="1" t="s">
        <v>16</v>
      </c>
      <c r="B8" s="3">
        <v>4774.12</v>
      </c>
      <c r="C8" s="8">
        <v>4735.08</v>
      </c>
      <c r="D8" s="3">
        <v>5028.8500000000004</v>
      </c>
      <c r="E8" s="3">
        <v>4634.16</v>
      </c>
      <c r="F8" s="3">
        <v>2121.59</v>
      </c>
      <c r="G8" s="3">
        <v>5820.02</v>
      </c>
      <c r="H8" s="3">
        <v>4384.37</v>
      </c>
      <c r="I8" s="3">
        <v>3555.8</v>
      </c>
      <c r="J8" s="8">
        <v>4248.21</v>
      </c>
      <c r="K8" s="8">
        <v>4855.59</v>
      </c>
      <c r="L8" s="8">
        <v>4773.1099999999997</v>
      </c>
      <c r="M8" s="8">
        <v>8119</v>
      </c>
      <c r="N8" s="3">
        <f>SUM(B8:M8)</f>
        <v>57049.899999999994</v>
      </c>
    </row>
    <row r="9" spans="1:15" x14ac:dyDescent="0.2">
      <c r="A9" s="1" t="s">
        <v>12</v>
      </c>
      <c r="B9" s="3">
        <v>0</v>
      </c>
      <c r="C9" s="8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8">
        <v>0</v>
      </c>
      <c r="K9" s="8">
        <v>0</v>
      </c>
      <c r="L9" s="8">
        <v>0</v>
      </c>
      <c r="M9" s="8">
        <v>0</v>
      </c>
      <c r="N9" s="3">
        <f>SUM(B9:M9)</f>
        <v>0</v>
      </c>
    </row>
    <row r="10" spans="1:15" x14ac:dyDescent="0.2">
      <c r="B10" s="3"/>
      <c r="C10" s="8"/>
      <c r="D10" s="3"/>
      <c r="E10" s="3"/>
      <c r="F10" s="3"/>
      <c r="G10" s="3"/>
      <c r="H10" s="3"/>
      <c r="J10" s="8"/>
      <c r="K10" s="8"/>
      <c r="L10" s="8"/>
      <c r="M10" s="8"/>
      <c r="N10" s="3"/>
    </row>
    <row r="11" spans="1:15" x14ac:dyDescent="0.2">
      <c r="A11" s="7" t="s">
        <v>184</v>
      </c>
      <c r="B11" s="5">
        <v>3730431.08</v>
      </c>
      <c r="C11" s="6">
        <v>3699926.62</v>
      </c>
      <c r="D11" s="5">
        <v>3929467.5300000003</v>
      </c>
      <c r="E11" s="5">
        <v>3621066.02</v>
      </c>
      <c r="F11" s="5">
        <v>1657781.29</v>
      </c>
      <c r="G11" s="5">
        <v>4547677.6199999992</v>
      </c>
      <c r="H11" s="5">
        <v>3425886.0300000003</v>
      </c>
      <c r="I11" s="5">
        <v>2778453.73</v>
      </c>
      <c r="J11" s="6">
        <v>3319488.79</v>
      </c>
      <c r="K11" s="6">
        <v>3794089.56</v>
      </c>
      <c r="L11" s="6">
        <v>3729635.98</v>
      </c>
      <c r="M11" s="6">
        <v>6344075.1299999999</v>
      </c>
      <c r="N11" s="5">
        <f>SUM(B11:M11)</f>
        <v>44577979.379999995</v>
      </c>
      <c r="O11" s="3"/>
    </row>
    <row r="12" spans="1:15" x14ac:dyDescent="0.2">
      <c r="A12" s="7"/>
      <c r="B12" s="3"/>
      <c r="C12" s="8"/>
      <c r="D12" s="3"/>
      <c r="E12" s="3"/>
      <c r="F12" s="3"/>
      <c r="G12" s="3"/>
      <c r="H12" s="3"/>
      <c r="J12" s="8"/>
      <c r="K12" s="8"/>
      <c r="L12" s="8"/>
      <c r="M12" s="8"/>
      <c r="N12" s="3"/>
    </row>
    <row r="13" spans="1:15" x14ac:dyDescent="0.2">
      <c r="A13" s="10" t="s">
        <v>183</v>
      </c>
      <c r="B13" s="3"/>
      <c r="C13" s="8"/>
      <c r="D13" s="3"/>
      <c r="E13" s="3"/>
      <c r="F13" s="3"/>
      <c r="G13" s="3"/>
      <c r="H13" s="3"/>
      <c r="J13" s="8"/>
      <c r="K13" s="8"/>
      <c r="L13" s="8"/>
      <c r="M13" s="8"/>
      <c r="N13" s="3"/>
    </row>
    <row r="14" spans="1:15" x14ac:dyDescent="0.2">
      <c r="A14" s="10" t="s">
        <v>8</v>
      </c>
      <c r="B14" s="3"/>
      <c r="C14" s="8"/>
      <c r="D14" s="3"/>
      <c r="E14" s="3"/>
      <c r="F14" s="3"/>
      <c r="G14" s="3"/>
      <c r="H14" s="3"/>
      <c r="J14" s="8"/>
      <c r="K14" s="8"/>
      <c r="L14" s="8"/>
      <c r="M14" s="8"/>
      <c r="N14" s="3"/>
    </row>
    <row r="15" spans="1:15" x14ac:dyDescent="0.2">
      <c r="A15" s="1" t="s">
        <v>182</v>
      </c>
      <c r="B15" s="3">
        <v>677903.8899999999</v>
      </c>
      <c r="C15" s="8">
        <v>682621.37</v>
      </c>
      <c r="D15" s="3">
        <v>735036.69</v>
      </c>
      <c r="E15" s="3">
        <v>670461.77</v>
      </c>
      <c r="F15" s="3">
        <v>406106.33</v>
      </c>
      <c r="G15" s="3">
        <v>701564.41</v>
      </c>
      <c r="H15" s="3">
        <v>730396</v>
      </c>
      <c r="I15" s="3">
        <v>650910.91</v>
      </c>
      <c r="J15" s="8">
        <v>765217.72</v>
      </c>
      <c r="K15" s="8">
        <v>738507.28999999992</v>
      </c>
      <c r="L15" s="8">
        <v>804313.55</v>
      </c>
      <c r="M15" s="8">
        <v>1549653.08</v>
      </c>
      <c r="N15" s="3">
        <f>SUM(B15:M15)</f>
        <v>9112693.0099999998</v>
      </c>
    </row>
    <row r="16" spans="1:15" x14ac:dyDescent="0.2">
      <c r="B16" s="3"/>
      <c r="C16" s="8"/>
      <c r="D16" s="3"/>
      <c r="E16" s="3"/>
      <c r="F16" s="3"/>
      <c r="G16" s="3"/>
      <c r="H16" s="3"/>
      <c r="J16" s="8"/>
      <c r="K16" s="8"/>
      <c r="L16" s="8"/>
      <c r="M16" s="8"/>
      <c r="N16" s="3"/>
    </row>
    <row r="17" spans="1:14" x14ac:dyDescent="0.2">
      <c r="A17" s="1" t="s">
        <v>181</v>
      </c>
      <c r="B17" s="3">
        <v>194860.13</v>
      </c>
      <c r="C17" s="8">
        <v>196216.14</v>
      </c>
      <c r="D17" s="3">
        <v>211282.67</v>
      </c>
      <c r="E17" s="3">
        <v>192720.93</v>
      </c>
      <c r="F17" s="3">
        <v>116733.26</v>
      </c>
      <c r="G17" s="3">
        <v>201661.23</v>
      </c>
      <c r="H17" s="3">
        <v>209948.72</v>
      </c>
      <c r="I17" s="3">
        <v>187101.13</v>
      </c>
      <c r="J17" s="8">
        <v>219958.06</v>
      </c>
      <c r="K17" s="8">
        <v>212280.28</v>
      </c>
      <c r="L17" s="8">
        <v>231195.96</v>
      </c>
      <c r="M17" s="8">
        <v>445993.77</v>
      </c>
      <c r="N17" s="3">
        <f t="shared" ref="N17:N80" si="0">SUM(B17:M17)</f>
        <v>2619952.2800000003</v>
      </c>
    </row>
    <row r="18" spans="1:14" x14ac:dyDescent="0.2">
      <c r="B18" s="3"/>
      <c r="C18" s="8"/>
      <c r="D18" s="3"/>
      <c r="E18" s="3"/>
      <c r="F18" s="3"/>
      <c r="G18" s="3"/>
      <c r="H18" s="3"/>
      <c r="J18" s="8"/>
      <c r="K18" s="8"/>
      <c r="L18" s="8"/>
      <c r="M18" s="8"/>
      <c r="N18" s="3"/>
    </row>
    <row r="19" spans="1:14" x14ac:dyDescent="0.2">
      <c r="A19" s="10" t="s">
        <v>2</v>
      </c>
      <c r="B19" s="3"/>
      <c r="C19" s="8"/>
      <c r="D19" s="3"/>
      <c r="E19" s="3"/>
      <c r="F19" s="3"/>
      <c r="G19" s="3"/>
      <c r="H19" s="3"/>
      <c r="J19" s="8"/>
      <c r="K19" s="8"/>
      <c r="L19" s="8"/>
      <c r="M19" s="8"/>
      <c r="N19" s="3"/>
    </row>
    <row r="20" spans="1:14" x14ac:dyDescent="0.2">
      <c r="A20" s="1" t="s">
        <v>16</v>
      </c>
      <c r="B20" s="3">
        <v>1019.39</v>
      </c>
      <c r="C20" s="8">
        <v>1026.48</v>
      </c>
      <c r="D20" s="3">
        <v>1105.3</v>
      </c>
      <c r="E20" s="3">
        <v>1008.2</v>
      </c>
      <c r="F20" s="3">
        <v>610.67999999999995</v>
      </c>
      <c r="G20" s="3">
        <v>1054.97</v>
      </c>
      <c r="H20" s="3">
        <v>1098.32</v>
      </c>
      <c r="I20" s="3">
        <v>978.8</v>
      </c>
      <c r="J20" s="8">
        <v>1150.68</v>
      </c>
      <c r="K20" s="8">
        <v>1110.52</v>
      </c>
      <c r="L20" s="8">
        <v>1209.47</v>
      </c>
      <c r="M20" s="8">
        <v>2328.6</v>
      </c>
      <c r="N20" s="3">
        <f>SUM(B20:M20)</f>
        <v>13701.41</v>
      </c>
    </row>
    <row r="21" spans="1:14" x14ac:dyDescent="0.2">
      <c r="A21" s="1" t="s">
        <v>180</v>
      </c>
      <c r="B21" s="3">
        <v>33902.43</v>
      </c>
      <c r="C21" s="8">
        <v>34138.35</v>
      </c>
      <c r="D21" s="3">
        <v>36759.68</v>
      </c>
      <c r="E21" s="3">
        <v>33530.239999999998</v>
      </c>
      <c r="F21" s="3">
        <v>20309.650000000001</v>
      </c>
      <c r="G21" s="3">
        <v>35085.71</v>
      </c>
      <c r="H21" s="3">
        <v>36527.589999999997</v>
      </c>
      <c r="I21" s="3">
        <v>32552.49</v>
      </c>
      <c r="J21" s="8">
        <v>38269.050000000003</v>
      </c>
      <c r="K21" s="8">
        <v>36933.25</v>
      </c>
      <c r="L21" s="8">
        <v>40224.26</v>
      </c>
      <c r="M21" s="8">
        <v>77443.56</v>
      </c>
      <c r="N21" s="3">
        <f>SUM(B21:M21)</f>
        <v>455676.25999999995</v>
      </c>
    </row>
    <row r="22" spans="1:14" x14ac:dyDescent="0.2">
      <c r="B22" s="3"/>
      <c r="C22" s="8"/>
      <c r="D22" s="3"/>
      <c r="E22" s="3"/>
      <c r="F22" s="3"/>
      <c r="G22" s="3"/>
      <c r="H22" s="3"/>
      <c r="J22" s="8"/>
      <c r="K22" s="8"/>
      <c r="L22" s="8"/>
      <c r="M22" s="8"/>
      <c r="N22" s="3"/>
    </row>
    <row r="23" spans="1:14" x14ac:dyDescent="0.2">
      <c r="A23" s="7" t="s">
        <v>179</v>
      </c>
      <c r="B23" s="5">
        <v>907685.84</v>
      </c>
      <c r="C23" s="6">
        <v>914002.34</v>
      </c>
      <c r="D23" s="5">
        <v>984184.34000000008</v>
      </c>
      <c r="E23" s="5">
        <v>897721.1399999999</v>
      </c>
      <c r="F23" s="5">
        <v>543759.92000000004</v>
      </c>
      <c r="G23" s="5">
        <v>939366.32</v>
      </c>
      <c r="H23" s="5">
        <v>977970.62999999989</v>
      </c>
      <c r="I23" s="5">
        <v>871543.33000000007</v>
      </c>
      <c r="J23" s="6">
        <v>1024595.5100000001</v>
      </c>
      <c r="K23" s="6">
        <v>988831.34</v>
      </c>
      <c r="L23" s="6">
        <v>1076943.24</v>
      </c>
      <c r="M23" s="6">
        <v>2075419.0099999998</v>
      </c>
      <c r="N23" s="5">
        <f>SUM(B23:M23)</f>
        <v>12202022.960000001</v>
      </c>
    </row>
    <row r="24" spans="1:14" x14ac:dyDescent="0.2">
      <c r="B24" s="3"/>
      <c r="C24" s="8"/>
      <c r="D24" s="3"/>
      <c r="E24" s="3"/>
      <c r="F24" s="3"/>
      <c r="G24" s="3"/>
      <c r="H24" s="3"/>
      <c r="J24" s="8"/>
      <c r="K24" s="8"/>
      <c r="L24" s="8"/>
      <c r="M24" s="8"/>
      <c r="N24" s="3"/>
    </row>
    <row r="25" spans="1:14" x14ac:dyDescent="0.2">
      <c r="A25" s="10" t="s">
        <v>178</v>
      </c>
      <c r="B25" s="3"/>
      <c r="C25" s="8"/>
      <c r="D25" s="3"/>
      <c r="E25" s="3"/>
      <c r="F25" s="3"/>
      <c r="G25" s="3"/>
      <c r="H25" s="3"/>
      <c r="J25" s="8"/>
      <c r="K25" s="8"/>
      <c r="L25" s="8"/>
      <c r="M25" s="8"/>
      <c r="N25" s="3"/>
    </row>
    <row r="26" spans="1:14" x14ac:dyDescent="0.2">
      <c r="A26" s="10" t="s">
        <v>177</v>
      </c>
      <c r="B26" s="3"/>
      <c r="C26" s="8"/>
      <c r="D26" s="3"/>
      <c r="E26" s="3"/>
      <c r="F26" s="3"/>
      <c r="G26" s="3"/>
      <c r="H26" s="3"/>
      <c r="J26" s="8"/>
      <c r="K26" s="8"/>
      <c r="L26" s="8"/>
      <c r="M26" s="8"/>
      <c r="N26" s="3"/>
    </row>
    <row r="27" spans="1:14" x14ac:dyDescent="0.2">
      <c r="A27" s="1" t="s">
        <v>176</v>
      </c>
      <c r="B27" s="11">
        <v>862.17</v>
      </c>
      <c r="C27" s="8">
        <v>862.17</v>
      </c>
      <c r="D27" s="3">
        <v>862.17</v>
      </c>
      <c r="E27" s="3">
        <v>862.17</v>
      </c>
      <c r="F27" s="3">
        <v>862.17</v>
      </c>
      <c r="G27" s="3">
        <v>862.17</v>
      </c>
      <c r="H27" s="3">
        <v>862.17</v>
      </c>
      <c r="I27" s="3">
        <v>862.17</v>
      </c>
      <c r="J27" s="8">
        <v>862.17</v>
      </c>
      <c r="K27" s="8">
        <v>862.17</v>
      </c>
      <c r="L27" s="8">
        <v>862.17</v>
      </c>
      <c r="M27" s="8">
        <v>1724.34</v>
      </c>
      <c r="N27" s="3">
        <f t="shared" si="0"/>
        <v>11208.21</v>
      </c>
    </row>
    <row r="28" spans="1:14" x14ac:dyDescent="0.2">
      <c r="A28" s="10" t="s">
        <v>8</v>
      </c>
      <c r="B28" s="11"/>
      <c r="C28" s="8"/>
      <c r="D28" s="3"/>
      <c r="E28" s="3"/>
      <c r="F28" s="3"/>
      <c r="G28" s="3"/>
      <c r="H28" s="3"/>
      <c r="J28" s="8"/>
      <c r="K28" s="8"/>
      <c r="L28" s="8"/>
      <c r="M28" s="8"/>
      <c r="N28" s="3"/>
    </row>
    <row r="29" spans="1:14" x14ac:dyDescent="0.2">
      <c r="A29" s="1" t="s">
        <v>175</v>
      </c>
      <c r="B29" s="11">
        <v>45754113.249999993</v>
      </c>
      <c r="C29" s="8">
        <v>45674074.639999993</v>
      </c>
      <c r="D29" s="3">
        <v>50616973.859999962</v>
      </c>
      <c r="E29" s="3">
        <v>46429210.230000004</v>
      </c>
      <c r="F29" s="3">
        <v>25556667.63000001</v>
      </c>
      <c r="G29" s="3">
        <v>57675533.4799999</v>
      </c>
      <c r="H29" s="3">
        <v>45509481.739999995</v>
      </c>
      <c r="I29" s="3">
        <v>43934870.150000021</v>
      </c>
      <c r="J29" s="8">
        <v>53175301.369999997</v>
      </c>
      <c r="K29" s="8">
        <v>49109605.539999954</v>
      </c>
      <c r="L29" s="8">
        <v>48634954.609999962</v>
      </c>
      <c r="M29" s="8">
        <v>71842637.289999992</v>
      </c>
      <c r="N29" s="3">
        <f t="shared" si="0"/>
        <v>583913423.78999984</v>
      </c>
    </row>
    <row r="30" spans="1:14" x14ac:dyDescent="0.2">
      <c r="B30" s="11"/>
      <c r="C30" s="8"/>
      <c r="D30" s="3"/>
      <c r="E30" s="3"/>
      <c r="F30" s="3"/>
      <c r="G30" s="3"/>
      <c r="H30" s="3"/>
      <c r="J30" s="8"/>
      <c r="K30" s="8"/>
      <c r="L30" s="8"/>
      <c r="M30" s="8"/>
      <c r="N30" s="3"/>
    </row>
    <row r="31" spans="1:14" x14ac:dyDescent="0.2">
      <c r="A31" s="1" t="s">
        <v>174</v>
      </c>
      <c r="B31" s="11">
        <v>1173974.82</v>
      </c>
      <c r="C31" s="8">
        <v>1171921.1599999999</v>
      </c>
      <c r="D31" s="3">
        <v>1298747.78</v>
      </c>
      <c r="E31" s="3">
        <v>1191296.69</v>
      </c>
      <c r="F31" s="3">
        <v>655741.80000000005</v>
      </c>
      <c r="G31" s="3">
        <v>1479858.74</v>
      </c>
      <c r="H31" s="3">
        <v>1167697.98</v>
      </c>
      <c r="I31" s="3">
        <v>1127296.06</v>
      </c>
      <c r="J31" s="8">
        <v>1364390.23</v>
      </c>
      <c r="K31" s="8">
        <v>1260071.2</v>
      </c>
      <c r="L31" s="8">
        <v>1247892.44</v>
      </c>
      <c r="M31" s="8">
        <v>1843363.18</v>
      </c>
      <c r="N31" s="3">
        <f>SUM(B31:M31)</f>
        <v>14982252.079999998</v>
      </c>
    </row>
    <row r="32" spans="1:14" x14ac:dyDescent="0.2">
      <c r="A32" s="1" t="s">
        <v>173</v>
      </c>
      <c r="B32" s="11">
        <v>13411682.689999999</v>
      </c>
      <c r="C32" s="8">
        <v>13388221.369999999</v>
      </c>
      <c r="D32" s="3">
        <v>14837109.6</v>
      </c>
      <c r="E32" s="3">
        <v>13609570.619999999</v>
      </c>
      <c r="F32" s="3">
        <v>7491302.8099999996</v>
      </c>
      <c r="G32" s="3">
        <v>16906151.149999999</v>
      </c>
      <c r="H32" s="3">
        <v>13339975.039999999</v>
      </c>
      <c r="I32" s="3">
        <v>12878416.74</v>
      </c>
      <c r="J32" s="8">
        <v>15587019.800000001</v>
      </c>
      <c r="K32" s="8">
        <v>14395261.98</v>
      </c>
      <c r="L32" s="8">
        <v>14256129.84</v>
      </c>
      <c r="M32" s="8">
        <v>21058886.009999998</v>
      </c>
      <c r="N32" s="3">
        <f t="shared" si="0"/>
        <v>171159727.64999998</v>
      </c>
    </row>
    <row r="33" spans="1:14" x14ac:dyDescent="0.2">
      <c r="A33" s="1" t="s">
        <v>172</v>
      </c>
      <c r="B33" s="11">
        <v>34511784.380000003</v>
      </c>
      <c r="C33" s="8">
        <v>34451412.240000002</v>
      </c>
      <c r="D33" s="3">
        <v>38179782.439999998</v>
      </c>
      <c r="E33" s="3">
        <v>35021002.030000001</v>
      </c>
      <c r="F33" s="3">
        <v>19277090.98</v>
      </c>
      <c r="G33" s="3">
        <v>43503970.140000001</v>
      </c>
      <c r="H33" s="3">
        <v>34327261.740000002</v>
      </c>
      <c r="I33" s="3">
        <v>33139550.940000001</v>
      </c>
      <c r="J33" s="8">
        <v>40109498.490000002</v>
      </c>
      <c r="K33" s="8">
        <v>37042792.380000003</v>
      </c>
      <c r="L33" s="8">
        <v>36684768.829999998</v>
      </c>
      <c r="M33" s="8">
        <v>54190048.329999998</v>
      </c>
      <c r="N33" s="3">
        <f t="shared" si="0"/>
        <v>440438962.91999996</v>
      </c>
    </row>
    <row r="34" spans="1:14" x14ac:dyDescent="0.2">
      <c r="A34" s="1" t="s">
        <v>171</v>
      </c>
      <c r="B34" s="11">
        <v>1137110.3</v>
      </c>
      <c r="C34" s="8">
        <v>1135121.1299999999</v>
      </c>
      <c r="D34" s="3">
        <v>1257965.2</v>
      </c>
      <c r="E34" s="3">
        <v>1153888.24</v>
      </c>
      <c r="F34" s="3">
        <v>635150.55000000005</v>
      </c>
      <c r="G34" s="3">
        <v>1433389.01</v>
      </c>
      <c r="H34" s="3">
        <v>1131030.56</v>
      </c>
      <c r="I34" s="3">
        <v>1091897.31</v>
      </c>
      <c r="J34" s="8">
        <v>1321546.3799999999</v>
      </c>
      <c r="K34" s="8">
        <v>1220503.1299999999</v>
      </c>
      <c r="L34" s="8">
        <v>1208706.8</v>
      </c>
      <c r="M34" s="8">
        <v>1785478.88</v>
      </c>
      <c r="N34" s="3">
        <f t="shared" si="0"/>
        <v>14511787.489999998</v>
      </c>
    </row>
    <row r="35" spans="1:14" x14ac:dyDescent="0.2">
      <c r="A35" s="1" t="s">
        <v>170</v>
      </c>
      <c r="B35" s="11">
        <v>7215443.8700000001</v>
      </c>
      <c r="C35" s="8">
        <v>7202821.75</v>
      </c>
      <c r="D35" s="3">
        <v>7982319.1399999997</v>
      </c>
      <c r="E35" s="3">
        <v>7321906.9699999997</v>
      </c>
      <c r="F35" s="3">
        <v>4030297.78</v>
      </c>
      <c r="G35" s="3">
        <v>9095457.1099999994</v>
      </c>
      <c r="H35" s="3">
        <v>7176865.3700000001</v>
      </c>
      <c r="I35" s="3">
        <v>6928548.4400000004</v>
      </c>
      <c r="J35" s="8">
        <v>8385768.5199999996</v>
      </c>
      <c r="K35" s="8">
        <v>7744606.4900000002</v>
      </c>
      <c r="L35" s="8">
        <v>7669753.8300000001</v>
      </c>
      <c r="M35" s="8">
        <v>11329615.640000001</v>
      </c>
      <c r="N35" s="3">
        <f t="shared" si="0"/>
        <v>92083404.909999982</v>
      </c>
    </row>
    <row r="36" spans="1:14" x14ac:dyDescent="0.2">
      <c r="A36" s="13"/>
      <c r="B36" s="11"/>
      <c r="C36" s="8"/>
      <c r="D36" s="3"/>
      <c r="E36" s="3"/>
      <c r="F36" s="3"/>
      <c r="G36" s="3"/>
      <c r="H36" s="3"/>
      <c r="J36" s="8"/>
      <c r="K36" s="8"/>
      <c r="L36" s="8"/>
      <c r="M36" s="8"/>
      <c r="N36" s="3"/>
    </row>
    <row r="37" spans="1:14" x14ac:dyDescent="0.2">
      <c r="A37" s="1" t="s">
        <v>169</v>
      </c>
      <c r="B37" s="11">
        <v>54894.03</v>
      </c>
      <c r="C37" s="8">
        <v>54798</v>
      </c>
      <c r="D37" s="3">
        <v>60728.3</v>
      </c>
      <c r="E37" s="3">
        <v>55703.98</v>
      </c>
      <c r="F37" s="3">
        <v>30661.91</v>
      </c>
      <c r="G37" s="3">
        <v>69196.89</v>
      </c>
      <c r="H37" s="3">
        <v>54600.53</v>
      </c>
      <c r="I37" s="3">
        <v>52711.37</v>
      </c>
      <c r="J37" s="8">
        <v>63797.69</v>
      </c>
      <c r="K37" s="8">
        <v>58919.82</v>
      </c>
      <c r="L37" s="8">
        <v>58350.35</v>
      </c>
      <c r="M37" s="8">
        <v>86194.040000000008</v>
      </c>
      <c r="N37" s="3">
        <f>SUM(B37:M37)</f>
        <v>700556.91</v>
      </c>
    </row>
    <row r="38" spans="1:14" x14ac:dyDescent="0.2">
      <c r="A38" s="1" t="s">
        <v>168</v>
      </c>
      <c r="B38" s="11">
        <v>725600.22</v>
      </c>
      <c r="C38" s="8">
        <v>724330.92</v>
      </c>
      <c r="D38" s="3">
        <v>802718.82</v>
      </c>
      <c r="E38" s="3">
        <v>736306.38</v>
      </c>
      <c r="F38" s="3">
        <v>405295.23</v>
      </c>
      <c r="G38" s="3">
        <v>914658.31</v>
      </c>
      <c r="H38" s="3">
        <v>721720.69</v>
      </c>
      <c r="I38" s="3">
        <v>696749.42</v>
      </c>
      <c r="J38" s="8">
        <v>843290.53</v>
      </c>
      <c r="K38" s="8">
        <v>778813.93</v>
      </c>
      <c r="L38" s="8">
        <v>771286.59</v>
      </c>
      <c r="M38" s="8">
        <v>1139330</v>
      </c>
      <c r="N38" s="3">
        <f t="shared" si="0"/>
        <v>9260101.0399999991</v>
      </c>
    </row>
    <row r="39" spans="1:14" x14ac:dyDescent="0.2">
      <c r="A39" s="1" t="s">
        <v>167</v>
      </c>
      <c r="B39" s="11">
        <v>0</v>
      </c>
      <c r="C39" s="8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8">
        <v>0</v>
      </c>
      <c r="K39" s="8">
        <v>0</v>
      </c>
      <c r="L39" s="8">
        <v>0</v>
      </c>
      <c r="M39" s="8">
        <v>0</v>
      </c>
      <c r="N39" s="3">
        <f t="shared" si="0"/>
        <v>0</v>
      </c>
    </row>
    <row r="40" spans="1:14" x14ac:dyDescent="0.2">
      <c r="A40" s="1" t="s">
        <v>166</v>
      </c>
      <c r="B40" s="11">
        <v>901898.49</v>
      </c>
      <c r="C40" s="8">
        <v>900320.78</v>
      </c>
      <c r="D40" s="3">
        <v>997754.5</v>
      </c>
      <c r="E40" s="3">
        <v>915205.9</v>
      </c>
      <c r="F40" s="3">
        <v>503769.35</v>
      </c>
      <c r="G40" s="3">
        <v>1136891.81</v>
      </c>
      <c r="H40" s="3">
        <v>897076.35</v>
      </c>
      <c r="I40" s="3">
        <v>866037.83</v>
      </c>
      <c r="J40" s="8">
        <v>1048183.88</v>
      </c>
      <c r="K40" s="8">
        <v>968041.47</v>
      </c>
      <c r="L40" s="8">
        <v>958685.22</v>
      </c>
      <c r="M40" s="8">
        <v>1416151.71</v>
      </c>
      <c r="N40" s="3">
        <f t="shared" si="0"/>
        <v>11510017.289999999</v>
      </c>
    </row>
    <row r="41" spans="1:14" x14ac:dyDescent="0.2">
      <c r="A41" s="1" t="s">
        <v>165</v>
      </c>
      <c r="B41" s="11">
        <v>85258.51</v>
      </c>
      <c r="C41" s="8">
        <v>85109.37</v>
      </c>
      <c r="D41" s="3">
        <v>94320</v>
      </c>
      <c r="E41" s="3">
        <v>86516.49</v>
      </c>
      <c r="F41" s="3">
        <v>47622.46</v>
      </c>
      <c r="G41" s="3">
        <v>107472.97</v>
      </c>
      <c r="H41" s="3">
        <v>84802.67</v>
      </c>
      <c r="I41" s="3">
        <v>81868.52</v>
      </c>
      <c r="J41" s="8">
        <v>99087.2</v>
      </c>
      <c r="K41" s="8">
        <v>91511.16</v>
      </c>
      <c r="L41" s="8">
        <v>90626.69</v>
      </c>
      <c r="M41" s="8">
        <v>133872.04</v>
      </c>
      <c r="N41" s="3">
        <f t="shared" si="0"/>
        <v>1088068.08</v>
      </c>
    </row>
    <row r="42" spans="1:14" x14ac:dyDescent="0.2">
      <c r="A42" s="1" t="s">
        <v>164</v>
      </c>
      <c r="B42" s="11">
        <v>7981679.8099999996</v>
      </c>
      <c r="C42" s="8">
        <v>7967717.2999999998</v>
      </c>
      <c r="D42" s="3">
        <v>8829992.5399999991</v>
      </c>
      <c r="E42" s="3">
        <v>8099448.6299999999</v>
      </c>
      <c r="F42" s="3">
        <v>4458290.71</v>
      </c>
      <c r="G42" s="3">
        <v>10061338.93</v>
      </c>
      <c r="H42" s="3">
        <v>7939004.5099999998</v>
      </c>
      <c r="I42" s="3">
        <v>7664317.8300000001</v>
      </c>
      <c r="J42" s="8">
        <v>9276285.7599999998</v>
      </c>
      <c r="K42" s="8">
        <v>8567036.25</v>
      </c>
      <c r="L42" s="8">
        <v>8484234.6999999993</v>
      </c>
      <c r="M42" s="8">
        <v>12532751.41</v>
      </c>
      <c r="N42" s="3">
        <f t="shared" si="0"/>
        <v>101862098.38</v>
      </c>
    </row>
    <row r="43" spans="1:14" x14ac:dyDescent="0.2">
      <c r="A43" s="1" t="s">
        <v>163</v>
      </c>
      <c r="B43" s="11">
        <v>40745.19</v>
      </c>
      <c r="C43" s="8">
        <v>40673.910000000003</v>
      </c>
      <c r="D43" s="3">
        <v>45075.69</v>
      </c>
      <c r="E43" s="3">
        <v>41346.379999999997</v>
      </c>
      <c r="F43" s="3">
        <v>22758.86</v>
      </c>
      <c r="G43" s="3">
        <v>51361.51</v>
      </c>
      <c r="H43" s="3">
        <v>40527.339999999997</v>
      </c>
      <c r="I43" s="3">
        <v>39125.11</v>
      </c>
      <c r="J43" s="8">
        <v>47353.94</v>
      </c>
      <c r="K43" s="8">
        <v>43733.34</v>
      </c>
      <c r="L43" s="8">
        <v>43310.65</v>
      </c>
      <c r="M43" s="8">
        <v>63977.679999999993</v>
      </c>
      <c r="N43" s="3">
        <f t="shared" si="0"/>
        <v>519989.60000000003</v>
      </c>
    </row>
    <row r="44" spans="1:14" x14ac:dyDescent="0.2">
      <c r="A44" s="1" t="s">
        <v>162</v>
      </c>
      <c r="B44" s="11">
        <v>3065834.85</v>
      </c>
      <c r="C44" s="8">
        <v>3060471.73</v>
      </c>
      <c r="D44" s="3">
        <v>3391679.39</v>
      </c>
      <c r="E44" s="3">
        <v>3111070.92</v>
      </c>
      <c r="F44" s="3">
        <v>1712469.48</v>
      </c>
      <c r="G44" s="3">
        <v>3864650.59</v>
      </c>
      <c r="H44" s="3">
        <v>3049442.89</v>
      </c>
      <c r="I44" s="3">
        <v>2943933.27</v>
      </c>
      <c r="J44" s="8">
        <v>3563104.62</v>
      </c>
      <c r="K44" s="8">
        <v>3290675.52</v>
      </c>
      <c r="L44" s="8">
        <v>3258870.7</v>
      </c>
      <c r="M44" s="8">
        <v>4813942.3100000005</v>
      </c>
      <c r="N44" s="3">
        <f t="shared" si="0"/>
        <v>39126146.270000003</v>
      </c>
    </row>
    <row r="45" spans="1:14" x14ac:dyDescent="0.2">
      <c r="A45" s="1" t="s">
        <v>161</v>
      </c>
      <c r="B45" s="11">
        <v>23548.44</v>
      </c>
      <c r="C45" s="8">
        <v>23507.25</v>
      </c>
      <c r="D45" s="3">
        <v>26051.23</v>
      </c>
      <c r="E45" s="3">
        <v>23895.9</v>
      </c>
      <c r="F45" s="3">
        <v>13153.35</v>
      </c>
      <c r="G45" s="3">
        <v>29684.09</v>
      </c>
      <c r="H45" s="3">
        <v>23422.54</v>
      </c>
      <c r="I45" s="3">
        <v>22612.13</v>
      </c>
      <c r="J45" s="8">
        <v>27367.94</v>
      </c>
      <c r="K45" s="8">
        <v>25275.43</v>
      </c>
      <c r="L45" s="8">
        <v>25031.14</v>
      </c>
      <c r="M45" s="8">
        <v>36975.53</v>
      </c>
      <c r="N45" s="3">
        <f t="shared" si="0"/>
        <v>300524.96999999997</v>
      </c>
    </row>
    <row r="46" spans="1:14" x14ac:dyDescent="0.2">
      <c r="A46" s="1" t="s">
        <v>160</v>
      </c>
      <c r="B46" s="11">
        <v>1382184.51</v>
      </c>
      <c r="C46" s="8">
        <v>1379766.63</v>
      </c>
      <c r="D46" s="3">
        <v>1529086.51</v>
      </c>
      <c r="E46" s="3">
        <v>1402578.49</v>
      </c>
      <c r="F46" s="3">
        <v>772040.54</v>
      </c>
      <c r="G46" s="3">
        <v>1742318.3</v>
      </c>
      <c r="H46" s="3">
        <v>1374794.44</v>
      </c>
      <c r="I46" s="3">
        <v>1327227.05</v>
      </c>
      <c r="J46" s="8">
        <v>1606370.94</v>
      </c>
      <c r="K46" s="8">
        <v>1483550.47</v>
      </c>
      <c r="L46" s="8">
        <v>1469211.75</v>
      </c>
      <c r="M46" s="8">
        <v>2170291.87</v>
      </c>
      <c r="N46" s="3">
        <f t="shared" si="0"/>
        <v>17639421.5</v>
      </c>
    </row>
    <row r="47" spans="1:14" x14ac:dyDescent="0.2">
      <c r="A47" s="1" t="s">
        <v>159</v>
      </c>
      <c r="B47" s="11">
        <v>122923.37</v>
      </c>
      <c r="C47" s="8">
        <v>122708.34</v>
      </c>
      <c r="D47" s="3">
        <v>135987.97</v>
      </c>
      <c r="E47" s="3">
        <v>124737.09</v>
      </c>
      <c r="F47" s="3">
        <v>68660.75</v>
      </c>
      <c r="G47" s="3">
        <v>154951.56</v>
      </c>
      <c r="H47" s="3">
        <v>122266.14</v>
      </c>
      <c r="I47" s="3">
        <v>118035.78</v>
      </c>
      <c r="J47" s="8">
        <v>142861.20000000001</v>
      </c>
      <c r="K47" s="8">
        <v>131938.26</v>
      </c>
      <c r="L47" s="8">
        <v>130663.06</v>
      </c>
      <c r="M47" s="8">
        <v>193013.01</v>
      </c>
      <c r="N47" s="3">
        <f t="shared" si="0"/>
        <v>1568746.5300000003</v>
      </c>
    </row>
    <row r="48" spans="1:14" x14ac:dyDescent="0.2">
      <c r="A48" s="1" t="s">
        <v>158</v>
      </c>
      <c r="B48" s="11">
        <v>1789091.82</v>
      </c>
      <c r="C48" s="8">
        <v>1785962.13</v>
      </c>
      <c r="D48" s="3">
        <v>1979240.94</v>
      </c>
      <c r="E48" s="3">
        <v>1815489.68</v>
      </c>
      <c r="F48" s="3">
        <v>999324.91</v>
      </c>
      <c r="G48" s="3">
        <v>2255246.9700000002</v>
      </c>
      <c r="H48" s="3">
        <v>1779526.16</v>
      </c>
      <c r="I48" s="3">
        <v>1717955.2</v>
      </c>
      <c r="J48" s="8">
        <v>2079277.47</v>
      </c>
      <c r="K48" s="8">
        <v>1920299.34</v>
      </c>
      <c r="L48" s="8">
        <v>1901739.39</v>
      </c>
      <c r="M48" s="8">
        <v>2809213.55</v>
      </c>
      <c r="N48" s="3">
        <f t="shared" si="0"/>
        <v>22832367.560000002</v>
      </c>
    </row>
    <row r="49" spans="1:14" x14ac:dyDescent="0.2">
      <c r="A49" s="12"/>
      <c r="B49" s="11"/>
      <c r="C49" s="8"/>
      <c r="D49" s="3"/>
      <c r="E49" s="3"/>
      <c r="F49" s="3"/>
      <c r="G49" s="3"/>
      <c r="H49" s="3"/>
      <c r="J49" s="8"/>
      <c r="K49" s="8"/>
      <c r="L49" s="8"/>
      <c r="M49" s="8"/>
      <c r="N49" s="3"/>
    </row>
    <row r="50" spans="1:14" x14ac:dyDescent="0.2">
      <c r="A50" s="10" t="s">
        <v>2</v>
      </c>
      <c r="B50" s="11"/>
      <c r="C50" s="8"/>
      <c r="D50" s="3"/>
      <c r="E50" s="3"/>
      <c r="F50" s="3"/>
      <c r="G50" s="3"/>
      <c r="H50" s="3"/>
      <c r="J50" s="8"/>
      <c r="K50" s="8"/>
      <c r="L50" s="8"/>
      <c r="M50" s="8"/>
      <c r="N50" s="3"/>
    </row>
    <row r="51" spans="1:14" x14ac:dyDescent="0.2">
      <c r="A51" s="1" t="s">
        <v>157</v>
      </c>
      <c r="B51" s="11">
        <v>71056.240000000005</v>
      </c>
      <c r="C51" s="8">
        <v>70931.94</v>
      </c>
      <c r="D51" s="3">
        <v>78608.28</v>
      </c>
      <c r="E51" s="3">
        <v>72104.67</v>
      </c>
      <c r="F51" s="3">
        <v>39689.56</v>
      </c>
      <c r="G51" s="3">
        <v>89570.240000000005</v>
      </c>
      <c r="H51" s="3">
        <v>70676.33</v>
      </c>
      <c r="I51" s="3">
        <v>68230.960000000006</v>
      </c>
      <c r="J51" s="8">
        <v>82581.37</v>
      </c>
      <c r="K51" s="8">
        <v>76267.33</v>
      </c>
      <c r="L51" s="8">
        <v>75530.2</v>
      </c>
      <c r="M51" s="8">
        <v>111571.78</v>
      </c>
      <c r="N51" s="3">
        <f t="shared" si="0"/>
        <v>906818.89999999991</v>
      </c>
    </row>
    <row r="52" spans="1:14" x14ac:dyDescent="0.2">
      <c r="A52" s="1" t="s">
        <v>156</v>
      </c>
      <c r="B52" s="11">
        <v>5910259.7300000004</v>
      </c>
      <c r="C52" s="8">
        <v>5899920.79</v>
      </c>
      <c r="D52" s="3">
        <v>6538416.79</v>
      </c>
      <c r="E52" s="3">
        <v>5997464.9699999997</v>
      </c>
      <c r="F52" s="3">
        <v>3301266.99</v>
      </c>
      <c r="G52" s="3">
        <v>7450201.9299999997</v>
      </c>
      <c r="H52" s="3">
        <v>5878659.5999999996</v>
      </c>
      <c r="I52" s="3">
        <v>5675260.1100000003</v>
      </c>
      <c r="J52" s="8">
        <v>6868887.1900000004</v>
      </c>
      <c r="K52" s="8">
        <v>6343703.4000000004</v>
      </c>
      <c r="L52" s="8">
        <v>6282390.6600000001</v>
      </c>
      <c r="M52" s="8">
        <v>9280228.9400000013</v>
      </c>
      <c r="N52" s="3">
        <f t="shared" si="0"/>
        <v>75426661.099999994</v>
      </c>
    </row>
    <row r="53" spans="1:14" x14ac:dyDescent="0.2">
      <c r="A53" s="1" t="s">
        <v>155</v>
      </c>
      <c r="B53" s="11">
        <v>275013.06</v>
      </c>
      <c r="C53" s="8">
        <v>274531.98</v>
      </c>
      <c r="D53" s="3">
        <v>304242.13</v>
      </c>
      <c r="E53" s="3">
        <v>279070.84999999998</v>
      </c>
      <c r="F53" s="3">
        <v>153612.79999999999</v>
      </c>
      <c r="G53" s="3">
        <v>346668.83</v>
      </c>
      <c r="H53" s="3">
        <v>273542.65999999997</v>
      </c>
      <c r="I53" s="3">
        <v>264078.19</v>
      </c>
      <c r="J53" s="8">
        <v>319619.40999999997</v>
      </c>
      <c r="K53" s="8">
        <v>295181.83</v>
      </c>
      <c r="L53" s="8">
        <v>292328.86</v>
      </c>
      <c r="M53" s="8">
        <v>431822.68</v>
      </c>
      <c r="N53" s="3">
        <f t="shared" si="0"/>
        <v>3509713.2800000003</v>
      </c>
    </row>
    <row r="54" spans="1:14" x14ac:dyDescent="0.2">
      <c r="A54" s="1" t="s">
        <v>154</v>
      </c>
      <c r="B54" s="11">
        <v>2430629.0499999998</v>
      </c>
      <c r="C54" s="8">
        <v>2426377.11</v>
      </c>
      <c r="D54" s="3">
        <v>2688962.34</v>
      </c>
      <c r="E54" s="3">
        <v>2466492.7200000002</v>
      </c>
      <c r="F54" s="3">
        <v>1357665.45</v>
      </c>
      <c r="G54" s="3">
        <v>3063939.34</v>
      </c>
      <c r="H54" s="3">
        <v>2417633.3199999998</v>
      </c>
      <c r="I54" s="3">
        <v>2333984.08</v>
      </c>
      <c r="J54" s="8">
        <v>2824870.23</v>
      </c>
      <c r="K54" s="8">
        <v>2608885.31</v>
      </c>
      <c r="L54" s="8">
        <v>2583670.09</v>
      </c>
      <c r="M54" s="8">
        <v>3816548.7</v>
      </c>
      <c r="N54" s="3">
        <f t="shared" si="0"/>
        <v>31019657.739999995</v>
      </c>
    </row>
    <row r="55" spans="1:14" x14ac:dyDescent="0.2">
      <c r="A55" s="1" t="s">
        <v>153</v>
      </c>
      <c r="B55" s="11">
        <v>89536.69</v>
      </c>
      <c r="C55" s="8">
        <v>89380.06</v>
      </c>
      <c r="D55" s="3">
        <v>99052.87</v>
      </c>
      <c r="E55" s="3">
        <v>90857.79</v>
      </c>
      <c r="F55" s="3">
        <v>50012.1</v>
      </c>
      <c r="G55" s="3">
        <v>112865.83</v>
      </c>
      <c r="H55" s="3">
        <v>89057.96</v>
      </c>
      <c r="I55" s="3">
        <v>85976.59</v>
      </c>
      <c r="J55" s="8">
        <v>104059.28</v>
      </c>
      <c r="K55" s="8">
        <v>96103.08</v>
      </c>
      <c r="L55" s="8">
        <v>95174.23</v>
      </c>
      <c r="M55" s="8">
        <v>140589.57999999999</v>
      </c>
      <c r="N55" s="3">
        <f t="shared" si="0"/>
        <v>1142666.0599999998</v>
      </c>
    </row>
    <row r="56" spans="1:14" x14ac:dyDescent="0.2">
      <c r="A56" s="1" t="s">
        <v>152</v>
      </c>
      <c r="B56" s="11">
        <v>17333.72</v>
      </c>
      <c r="C56" s="8">
        <v>17303.400000000001</v>
      </c>
      <c r="D56" s="3">
        <v>19175.990000000002</v>
      </c>
      <c r="E56" s="3">
        <v>17589.48</v>
      </c>
      <c r="F56" s="3">
        <v>9682.02</v>
      </c>
      <c r="G56" s="3">
        <v>21850.09</v>
      </c>
      <c r="H56" s="3">
        <v>17241.04</v>
      </c>
      <c r="I56" s="3">
        <v>16644.509999999998</v>
      </c>
      <c r="J56" s="8">
        <v>20145.2</v>
      </c>
      <c r="K56" s="8">
        <v>18604.93</v>
      </c>
      <c r="L56" s="8">
        <v>18425.11</v>
      </c>
      <c r="M56" s="8">
        <v>27217.23</v>
      </c>
      <c r="N56" s="3">
        <f>SUM(B56:M56)</f>
        <v>221212.72</v>
      </c>
    </row>
    <row r="57" spans="1:14" x14ac:dyDescent="0.2">
      <c r="B57" s="3"/>
      <c r="C57" s="8"/>
      <c r="D57" s="3"/>
      <c r="E57" s="3"/>
      <c r="F57" s="3"/>
      <c r="G57" s="3"/>
      <c r="H57" s="3"/>
      <c r="J57" s="8"/>
      <c r="K57" s="8"/>
      <c r="L57" s="8"/>
      <c r="M57" s="8"/>
      <c r="N57" s="3"/>
    </row>
    <row r="58" spans="1:14" x14ac:dyDescent="0.2">
      <c r="A58" s="7" t="s">
        <v>151</v>
      </c>
      <c r="B58" s="5">
        <v>128172459.20999999</v>
      </c>
      <c r="C58" s="6">
        <v>127948246.09999999</v>
      </c>
      <c r="D58" s="5">
        <v>141794854.47999999</v>
      </c>
      <c r="E58" s="5">
        <v>130063617.27000001</v>
      </c>
      <c r="F58" s="5">
        <v>71593090.189999998</v>
      </c>
      <c r="G58" s="5">
        <v>161568089.98999998</v>
      </c>
      <c r="H58" s="5">
        <v>127487169.76999998</v>
      </c>
      <c r="I58" s="5">
        <v>123076189.76000002</v>
      </c>
      <c r="J58" s="6">
        <v>148961530.80999994</v>
      </c>
      <c r="K58" s="6">
        <v>137572243.75999999</v>
      </c>
      <c r="L58" s="6">
        <v>136242597.90999997</v>
      </c>
      <c r="M58" s="6">
        <v>201255445.72999999</v>
      </c>
      <c r="N58" s="5">
        <f>SUM(B58:M58)</f>
        <v>1635735534.98</v>
      </c>
    </row>
    <row r="59" spans="1:14" x14ac:dyDescent="0.2">
      <c r="B59" s="3"/>
      <c r="C59" s="8"/>
      <c r="D59" s="3"/>
      <c r="E59" s="3"/>
      <c r="F59" s="3"/>
      <c r="G59" s="3"/>
      <c r="H59" s="3"/>
      <c r="J59" s="8"/>
      <c r="K59" s="8"/>
      <c r="L59" s="8"/>
      <c r="M59" s="8"/>
      <c r="N59" s="3"/>
    </row>
    <row r="60" spans="1:14" x14ac:dyDescent="0.2">
      <c r="A60" s="10" t="s">
        <v>150</v>
      </c>
      <c r="B60" s="3"/>
      <c r="C60" s="8"/>
      <c r="D60" s="3"/>
      <c r="E60" s="3"/>
      <c r="F60" s="3"/>
      <c r="G60" s="3"/>
      <c r="H60" s="3"/>
      <c r="J60" s="8"/>
      <c r="K60" s="8"/>
      <c r="L60" s="8"/>
      <c r="M60" s="8"/>
      <c r="N60" s="3"/>
    </row>
    <row r="61" spans="1:14" x14ac:dyDescent="0.2">
      <c r="A61" s="10" t="s">
        <v>23</v>
      </c>
      <c r="B61" s="3"/>
      <c r="C61" s="8"/>
      <c r="D61" s="3"/>
      <c r="E61" s="3"/>
      <c r="F61" s="3"/>
      <c r="G61" s="3"/>
      <c r="H61" s="3"/>
      <c r="J61" s="8"/>
      <c r="K61" s="8"/>
      <c r="L61" s="8"/>
      <c r="M61" s="8"/>
      <c r="N61" s="3"/>
    </row>
    <row r="62" spans="1:14" x14ac:dyDescent="0.2">
      <c r="A62" s="1" t="s">
        <v>149</v>
      </c>
      <c r="B62" s="3">
        <v>11498.7</v>
      </c>
      <c r="C62" s="8">
        <v>11498.7</v>
      </c>
      <c r="D62" s="3">
        <v>11498.7</v>
      </c>
      <c r="E62" s="3">
        <v>11498.7</v>
      </c>
      <c r="F62" s="3">
        <v>11498.7</v>
      </c>
      <c r="G62" s="3">
        <v>11498.7</v>
      </c>
      <c r="H62" s="3">
        <v>11498.7</v>
      </c>
      <c r="I62" s="3">
        <v>11498.7</v>
      </c>
      <c r="J62" s="8">
        <v>11498.7</v>
      </c>
      <c r="K62" s="8">
        <v>11498.7</v>
      </c>
      <c r="L62" s="8">
        <v>11498.7</v>
      </c>
      <c r="M62" s="8">
        <v>22997.4</v>
      </c>
      <c r="N62" s="3">
        <f t="shared" si="0"/>
        <v>149483.09999999998</v>
      </c>
    </row>
    <row r="63" spans="1:14" x14ac:dyDescent="0.2">
      <c r="A63" s="1" t="s">
        <v>148</v>
      </c>
      <c r="B63" s="3">
        <v>609.25</v>
      </c>
      <c r="C63" s="8">
        <v>609.25</v>
      </c>
      <c r="D63" s="3">
        <v>609.25</v>
      </c>
      <c r="E63" s="3">
        <v>609.25</v>
      </c>
      <c r="F63" s="3">
        <v>609.25</v>
      </c>
      <c r="G63" s="3">
        <v>609.25</v>
      </c>
      <c r="H63" s="3">
        <v>609.25</v>
      </c>
      <c r="I63" s="3">
        <v>609.25</v>
      </c>
      <c r="J63" s="8">
        <v>609.25</v>
      </c>
      <c r="K63" s="8">
        <v>609.25</v>
      </c>
      <c r="L63" s="8">
        <v>609.25</v>
      </c>
      <c r="M63" s="8">
        <v>1218.5</v>
      </c>
      <c r="N63" s="3">
        <f t="shared" si="0"/>
        <v>7920.25</v>
      </c>
    </row>
    <row r="64" spans="1:14" x14ac:dyDescent="0.2">
      <c r="A64" s="1" t="s">
        <v>147</v>
      </c>
      <c r="B64" s="3">
        <v>11221.62</v>
      </c>
      <c r="C64" s="8">
        <v>11221.62</v>
      </c>
      <c r="D64" s="3">
        <v>11221.62</v>
      </c>
      <c r="E64" s="3">
        <v>11221.62</v>
      </c>
      <c r="F64" s="3">
        <v>11221.62</v>
      </c>
      <c r="G64" s="3">
        <v>11221.62</v>
      </c>
      <c r="H64" s="3">
        <v>11221.62</v>
      </c>
      <c r="I64" s="3">
        <v>11221.62</v>
      </c>
      <c r="J64" s="8">
        <v>11221.62</v>
      </c>
      <c r="K64" s="8">
        <v>11221.62</v>
      </c>
      <c r="L64" s="8">
        <v>11221.62</v>
      </c>
      <c r="M64" s="8">
        <v>22443.24</v>
      </c>
      <c r="N64" s="3">
        <f t="shared" si="0"/>
        <v>145881.05999999997</v>
      </c>
    </row>
    <row r="65" spans="1:14" x14ac:dyDescent="0.2">
      <c r="A65" s="1" t="s">
        <v>146</v>
      </c>
      <c r="B65" s="3">
        <v>36472.53</v>
      </c>
      <c r="C65" s="8">
        <v>36472.53</v>
      </c>
      <c r="D65" s="3">
        <v>36472.53</v>
      </c>
      <c r="E65" s="3">
        <v>36472.53</v>
      </c>
      <c r="F65" s="3">
        <v>36472.53</v>
      </c>
      <c r="G65" s="3">
        <v>36472.53</v>
      </c>
      <c r="H65" s="3">
        <v>36472.53</v>
      </c>
      <c r="I65" s="3">
        <v>36472.53</v>
      </c>
      <c r="J65" s="8">
        <v>36472.53</v>
      </c>
      <c r="K65" s="8">
        <v>36472.53</v>
      </c>
      <c r="L65" s="8">
        <v>36472.53</v>
      </c>
      <c r="M65" s="8">
        <v>72945.06</v>
      </c>
      <c r="N65" s="3">
        <f t="shared" si="0"/>
        <v>474142.89000000007</v>
      </c>
    </row>
    <row r="66" spans="1:14" x14ac:dyDescent="0.2">
      <c r="B66" s="3"/>
      <c r="C66" s="8"/>
      <c r="D66" s="3"/>
      <c r="E66" s="3"/>
      <c r="F66" s="3"/>
      <c r="G66" s="3"/>
      <c r="H66" s="3"/>
      <c r="J66" s="8"/>
      <c r="K66" s="8"/>
      <c r="L66" s="8"/>
      <c r="M66" s="8"/>
      <c r="N66" s="3"/>
    </row>
    <row r="67" spans="1:14" x14ac:dyDescent="0.2">
      <c r="A67" s="10" t="s">
        <v>8</v>
      </c>
      <c r="B67" s="3"/>
      <c r="C67" s="8"/>
      <c r="D67" s="3"/>
      <c r="E67" s="3"/>
      <c r="F67" s="3"/>
      <c r="G67" s="3"/>
      <c r="H67" s="3"/>
      <c r="J67" s="8"/>
      <c r="K67" s="8"/>
      <c r="L67" s="8"/>
      <c r="M67" s="8"/>
      <c r="N67" s="3"/>
    </row>
    <row r="68" spans="1:14" x14ac:dyDescent="0.2">
      <c r="A68" s="1" t="s">
        <v>145</v>
      </c>
      <c r="B68" s="3">
        <v>1427693.6700000002</v>
      </c>
      <c r="C68" s="8">
        <v>1379654.0799999996</v>
      </c>
      <c r="D68" s="3">
        <v>1621789.2599999995</v>
      </c>
      <c r="E68" s="3">
        <v>1160241.2999999998</v>
      </c>
      <c r="F68" s="3">
        <v>724175.47999999975</v>
      </c>
      <c r="G68" s="3">
        <v>1439841.38</v>
      </c>
      <c r="H68" s="3">
        <v>1250350.78</v>
      </c>
      <c r="I68" s="3">
        <v>1258129.4599999997</v>
      </c>
      <c r="J68" s="8">
        <v>1504720.5400000003</v>
      </c>
      <c r="K68" s="8">
        <v>1275307.1499999999</v>
      </c>
      <c r="L68" s="8">
        <v>1332991.1599999997</v>
      </c>
      <c r="M68" s="8">
        <v>2289274.3899999987</v>
      </c>
      <c r="N68" s="3">
        <f t="shared" si="0"/>
        <v>16664168.649999999</v>
      </c>
    </row>
    <row r="69" spans="1:14" x14ac:dyDescent="0.2">
      <c r="B69" s="3"/>
      <c r="C69" s="8"/>
      <c r="D69" s="3"/>
      <c r="E69" s="3"/>
      <c r="F69" s="3"/>
      <c r="G69" s="3"/>
      <c r="H69" s="3"/>
      <c r="J69" s="8"/>
      <c r="K69" s="8"/>
      <c r="L69" s="8"/>
      <c r="M69" s="8"/>
      <c r="N69" s="3"/>
    </row>
    <row r="70" spans="1:14" x14ac:dyDescent="0.2">
      <c r="A70" s="1" t="s">
        <v>144</v>
      </c>
      <c r="B70" s="3">
        <v>34303.78</v>
      </c>
      <c r="C70" s="8">
        <v>33178.080000000002</v>
      </c>
      <c r="D70" s="3">
        <v>38816.17</v>
      </c>
      <c r="E70" s="3">
        <v>27901.62</v>
      </c>
      <c r="F70" s="3">
        <v>17415.05</v>
      </c>
      <c r="G70" s="3">
        <v>34625.47</v>
      </c>
      <c r="H70" s="3">
        <v>30068.58</v>
      </c>
      <c r="I70" s="3">
        <v>30255.64</v>
      </c>
      <c r="J70" s="8">
        <v>36185.69</v>
      </c>
      <c r="K70" s="8">
        <v>30668.73</v>
      </c>
      <c r="L70" s="8">
        <v>32055.919999999998</v>
      </c>
      <c r="M70" s="8">
        <v>55052.729999999996</v>
      </c>
      <c r="N70" s="3">
        <f t="shared" si="0"/>
        <v>400527.45999999996</v>
      </c>
    </row>
    <row r="71" spans="1:14" x14ac:dyDescent="0.2">
      <c r="A71" s="1" t="s">
        <v>143</v>
      </c>
      <c r="B71" s="3">
        <v>1403.11</v>
      </c>
      <c r="C71" s="8">
        <v>1356.08</v>
      </c>
      <c r="D71" s="3">
        <v>1592.92</v>
      </c>
      <c r="E71" s="3">
        <v>1140.42</v>
      </c>
      <c r="F71" s="3">
        <v>711.8</v>
      </c>
      <c r="G71" s="3">
        <v>1415.24</v>
      </c>
      <c r="H71" s="3">
        <v>1228.98</v>
      </c>
      <c r="I71" s="3">
        <v>1236.6300000000001</v>
      </c>
      <c r="J71" s="8">
        <v>1479.01</v>
      </c>
      <c r="K71" s="8">
        <v>1253.51</v>
      </c>
      <c r="L71" s="8">
        <v>1310.21</v>
      </c>
      <c r="M71" s="8">
        <v>2250.16</v>
      </c>
      <c r="N71" s="3">
        <f t="shared" si="0"/>
        <v>16378.07</v>
      </c>
    </row>
    <row r="72" spans="1:14" x14ac:dyDescent="0.2">
      <c r="A72" s="1" t="s">
        <v>142</v>
      </c>
      <c r="B72" s="3">
        <v>45613.48</v>
      </c>
      <c r="C72" s="8">
        <v>44059.65</v>
      </c>
      <c r="D72" s="3">
        <v>51915.3</v>
      </c>
      <c r="E72" s="3">
        <v>37052.639999999999</v>
      </c>
      <c r="F72" s="3">
        <v>23126.75</v>
      </c>
      <c r="G72" s="3">
        <v>45981.75</v>
      </c>
      <c r="H72" s="3">
        <v>39930.31</v>
      </c>
      <c r="I72" s="3">
        <v>40178.730000000003</v>
      </c>
      <c r="J72" s="8">
        <v>48053.68</v>
      </c>
      <c r="K72" s="8">
        <v>40727.300000000003</v>
      </c>
      <c r="L72" s="8">
        <v>42569.45</v>
      </c>
      <c r="M72" s="8">
        <v>73108.63</v>
      </c>
      <c r="N72" s="3">
        <f t="shared" si="0"/>
        <v>532317.66999999993</v>
      </c>
    </row>
    <row r="73" spans="1:14" x14ac:dyDescent="0.2">
      <c r="B73" s="3"/>
      <c r="C73" s="8"/>
      <c r="D73" s="3"/>
      <c r="E73" s="3"/>
      <c r="F73" s="3"/>
      <c r="G73" s="3"/>
      <c r="H73" s="3"/>
      <c r="J73" s="8"/>
      <c r="K73" s="8"/>
      <c r="L73" s="8"/>
      <c r="M73" s="8"/>
      <c r="N73" s="3"/>
    </row>
    <row r="74" spans="1:14" x14ac:dyDescent="0.2">
      <c r="A74" s="10" t="s">
        <v>2</v>
      </c>
      <c r="B74" s="3"/>
      <c r="C74" s="8"/>
      <c r="D74" s="3"/>
      <c r="E74" s="3"/>
      <c r="F74" s="3"/>
      <c r="G74" s="3"/>
      <c r="H74" s="3"/>
      <c r="J74" s="8"/>
      <c r="K74" s="8"/>
      <c r="L74" s="8"/>
      <c r="M74" s="8"/>
      <c r="N74" s="3"/>
    </row>
    <row r="75" spans="1:14" x14ac:dyDescent="0.2">
      <c r="A75" s="1" t="s">
        <v>16</v>
      </c>
      <c r="B75" s="3">
        <v>3108.5</v>
      </c>
      <c r="C75" s="8">
        <v>3005.22</v>
      </c>
      <c r="D75" s="3">
        <v>3524.11</v>
      </c>
      <c r="E75" s="3">
        <v>2527.29</v>
      </c>
      <c r="F75" s="3">
        <v>1577.43</v>
      </c>
      <c r="G75" s="3">
        <v>3136.32</v>
      </c>
      <c r="H75" s="3">
        <v>2723.57</v>
      </c>
      <c r="I75" s="3">
        <v>2740.51</v>
      </c>
      <c r="J75" s="8">
        <v>3277.65</v>
      </c>
      <c r="K75" s="8">
        <v>2777.93</v>
      </c>
      <c r="L75" s="8">
        <v>2903.58</v>
      </c>
      <c r="M75" s="8">
        <v>4986.6000000000004</v>
      </c>
      <c r="N75" s="3">
        <f t="shared" si="0"/>
        <v>36288.71</v>
      </c>
    </row>
    <row r="76" spans="1:14" x14ac:dyDescent="0.2">
      <c r="A76" s="1" t="s">
        <v>141</v>
      </c>
      <c r="B76" s="3">
        <v>2331.36</v>
      </c>
      <c r="C76" s="8">
        <v>2254.9899999999998</v>
      </c>
      <c r="D76" s="3">
        <v>2637.35</v>
      </c>
      <c r="E76" s="3">
        <v>1896.37</v>
      </c>
      <c r="F76" s="3">
        <v>1183.6300000000001</v>
      </c>
      <c r="G76" s="3">
        <v>2353.36</v>
      </c>
      <c r="H76" s="3">
        <v>2043.65</v>
      </c>
      <c r="I76" s="3">
        <v>2056.36</v>
      </c>
      <c r="J76" s="8">
        <v>2459.4</v>
      </c>
      <c r="K76" s="8">
        <v>2084.44</v>
      </c>
      <c r="L76" s="8">
        <v>2178.7199999999998</v>
      </c>
      <c r="M76" s="8">
        <v>3741.7200000000003</v>
      </c>
      <c r="N76" s="3">
        <f t="shared" si="0"/>
        <v>27221.350000000002</v>
      </c>
    </row>
    <row r="77" spans="1:14" x14ac:dyDescent="0.2">
      <c r="A77" s="1" t="s">
        <v>140</v>
      </c>
      <c r="B77" s="3">
        <v>17145.43</v>
      </c>
      <c r="C77" s="8">
        <v>16571.5</v>
      </c>
      <c r="D77" s="3">
        <v>19460.54</v>
      </c>
      <c r="E77" s="3">
        <v>13936.06</v>
      </c>
      <c r="F77" s="3">
        <v>8698.32</v>
      </c>
      <c r="G77" s="3">
        <v>17294.439999999999</v>
      </c>
      <c r="H77" s="3">
        <v>15018.4</v>
      </c>
      <c r="I77" s="3">
        <v>15111.83</v>
      </c>
      <c r="J77" s="8">
        <v>18073.72</v>
      </c>
      <c r="K77" s="8">
        <v>15318.16</v>
      </c>
      <c r="L77" s="8">
        <v>16011.02</v>
      </c>
      <c r="M77" s="8">
        <v>27497.27</v>
      </c>
      <c r="N77" s="3">
        <f t="shared" si="0"/>
        <v>200136.68999999997</v>
      </c>
    </row>
    <row r="78" spans="1:14" x14ac:dyDescent="0.2">
      <c r="A78" s="1" t="s">
        <v>139</v>
      </c>
      <c r="B78" s="3">
        <v>217257.36</v>
      </c>
      <c r="C78" s="8">
        <v>209989.6</v>
      </c>
      <c r="D78" s="3">
        <v>246568.02</v>
      </c>
      <c r="E78" s="3">
        <v>176593.98</v>
      </c>
      <c r="F78" s="3">
        <v>110222.79</v>
      </c>
      <c r="G78" s="3">
        <v>219150.38</v>
      </c>
      <c r="H78" s="3">
        <v>190309.05</v>
      </c>
      <c r="I78" s="3">
        <v>191493.01</v>
      </c>
      <c r="J78" s="8">
        <v>229025.28</v>
      </c>
      <c r="K78" s="8">
        <v>194107.53</v>
      </c>
      <c r="L78" s="8">
        <v>202887.29</v>
      </c>
      <c r="M78" s="8">
        <v>348437.94999999995</v>
      </c>
      <c r="N78" s="3">
        <f t="shared" si="0"/>
        <v>2536042.2400000002</v>
      </c>
    </row>
    <row r="79" spans="1:14" x14ac:dyDescent="0.2">
      <c r="A79" s="1" t="s">
        <v>138</v>
      </c>
      <c r="B79" s="3">
        <v>100223.1</v>
      </c>
      <c r="C79" s="8">
        <v>96905.17</v>
      </c>
      <c r="D79" s="3">
        <v>113560.37</v>
      </c>
      <c r="E79" s="3">
        <v>81493.899999999994</v>
      </c>
      <c r="F79" s="3">
        <v>50865.18</v>
      </c>
      <c r="G79" s="3">
        <v>101132.66</v>
      </c>
      <c r="H79" s="3">
        <v>87823.07</v>
      </c>
      <c r="I79" s="3">
        <v>88369.44</v>
      </c>
      <c r="J79" s="8">
        <v>105689.69</v>
      </c>
      <c r="K79" s="8">
        <v>89575.98</v>
      </c>
      <c r="L79" s="8">
        <v>93627.63</v>
      </c>
      <c r="M79" s="8">
        <v>160795.77000000002</v>
      </c>
      <c r="N79" s="3">
        <f t="shared" si="0"/>
        <v>1170061.96</v>
      </c>
    </row>
    <row r="80" spans="1:14" x14ac:dyDescent="0.2">
      <c r="A80" s="1" t="s">
        <v>137</v>
      </c>
      <c r="B80" s="3">
        <v>34349.050000000003</v>
      </c>
      <c r="C80" s="8">
        <v>33209.35</v>
      </c>
      <c r="D80" s="3">
        <v>38933.61</v>
      </c>
      <c r="E80" s="3">
        <v>27927.919999999998</v>
      </c>
      <c r="F80" s="3">
        <v>17431.47</v>
      </c>
      <c r="G80" s="3">
        <v>34658.11</v>
      </c>
      <c r="H80" s="3">
        <v>30096.92</v>
      </c>
      <c r="I80" s="3">
        <v>30284.16</v>
      </c>
      <c r="J80" s="8">
        <v>36219.800000000003</v>
      </c>
      <c r="K80" s="8">
        <v>30697.64</v>
      </c>
      <c r="L80" s="8">
        <v>32086.14</v>
      </c>
      <c r="M80" s="8">
        <v>55104.619999999995</v>
      </c>
      <c r="N80" s="3">
        <f t="shared" si="0"/>
        <v>400998.79000000004</v>
      </c>
    </row>
    <row r="81" spans="1:14" x14ac:dyDescent="0.2">
      <c r="A81" s="1" t="s">
        <v>136</v>
      </c>
      <c r="B81" s="3">
        <v>68560.97</v>
      </c>
      <c r="C81" s="8">
        <v>66309.070000000007</v>
      </c>
      <c r="D81" s="3">
        <v>77590.27</v>
      </c>
      <c r="E81" s="3">
        <v>55763.63</v>
      </c>
      <c r="F81" s="3">
        <v>34805.39</v>
      </c>
      <c r="G81" s="3">
        <v>69201.8</v>
      </c>
      <c r="H81" s="3">
        <v>60094.48</v>
      </c>
      <c r="I81" s="3">
        <v>60468.35</v>
      </c>
      <c r="J81" s="8">
        <v>72320.03</v>
      </c>
      <c r="K81" s="8">
        <v>61293.94</v>
      </c>
      <c r="L81" s="8">
        <v>64066.36</v>
      </c>
      <c r="M81" s="8">
        <v>110027.33</v>
      </c>
      <c r="N81" s="3">
        <f t="shared" ref="N81:N138" si="1">SUM(B81:M81)</f>
        <v>800501.61999999988</v>
      </c>
    </row>
    <row r="82" spans="1:14" x14ac:dyDescent="0.2">
      <c r="A82" s="1" t="s">
        <v>135</v>
      </c>
      <c r="B82" s="3">
        <v>2209.61</v>
      </c>
      <c r="C82" s="8">
        <v>2137.09</v>
      </c>
      <c r="D82" s="3">
        <v>2500.31</v>
      </c>
      <c r="E82" s="3">
        <v>1797.22</v>
      </c>
      <c r="F82" s="3">
        <v>1121.75</v>
      </c>
      <c r="G82" s="3">
        <v>2230.3200000000002</v>
      </c>
      <c r="H82" s="3">
        <v>1936.8</v>
      </c>
      <c r="I82" s="3">
        <v>1948.85</v>
      </c>
      <c r="J82" s="8">
        <v>2330.8200000000002</v>
      </c>
      <c r="K82" s="8">
        <v>1975.46</v>
      </c>
      <c r="L82" s="8">
        <v>2064.81</v>
      </c>
      <c r="M82" s="8">
        <v>3546.09</v>
      </c>
      <c r="N82" s="3">
        <f t="shared" si="1"/>
        <v>25799.13</v>
      </c>
    </row>
    <row r="83" spans="1:14" x14ac:dyDescent="0.2">
      <c r="A83" s="1" t="s">
        <v>134</v>
      </c>
      <c r="B83" s="3">
        <v>946.72</v>
      </c>
      <c r="C83" s="8">
        <v>915.94</v>
      </c>
      <c r="D83" s="3">
        <v>1069.73</v>
      </c>
      <c r="E83" s="3">
        <v>770.28</v>
      </c>
      <c r="F83" s="3">
        <v>480.78</v>
      </c>
      <c r="G83" s="3">
        <v>955.9</v>
      </c>
      <c r="H83" s="3">
        <v>830.1</v>
      </c>
      <c r="I83" s="3">
        <v>835.26</v>
      </c>
      <c r="J83" s="8">
        <v>998.97</v>
      </c>
      <c r="K83" s="8">
        <v>846.67</v>
      </c>
      <c r="L83" s="8">
        <v>884.96</v>
      </c>
      <c r="M83" s="8">
        <v>1519.84</v>
      </c>
      <c r="N83" s="3">
        <f t="shared" si="1"/>
        <v>11055.150000000001</v>
      </c>
    </row>
    <row r="84" spans="1:14" x14ac:dyDescent="0.2">
      <c r="A84" s="1" t="s">
        <v>133</v>
      </c>
      <c r="B84" s="3">
        <v>6880.59</v>
      </c>
      <c r="C84" s="8">
        <v>6653.89</v>
      </c>
      <c r="D84" s="3">
        <v>7790.47</v>
      </c>
      <c r="E84" s="3">
        <v>5595.69</v>
      </c>
      <c r="F84" s="3">
        <v>3492.61</v>
      </c>
      <c r="G84" s="3">
        <v>6944.17</v>
      </c>
      <c r="H84" s="3">
        <v>6030.28</v>
      </c>
      <c r="I84" s="3">
        <v>6067.8</v>
      </c>
      <c r="J84" s="8">
        <v>7257.07</v>
      </c>
      <c r="K84" s="8">
        <v>6150.64</v>
      </c>
      <c r="L84" s="8">
        <v>6428.85</v>
      </c>
      <c r="M84" s="8">
        <v>11040.880000000001</v>
      </c>
      <c r="N84" s="3">
        <f t="shared" si="1"/>
        <v>80332.94</v>
      </c>
    </row>
    <row r="85" spans="1:14" x14ac:dyDescent="0.2">
      <c r="A85" s="1" t="s">
        <v>132</v>
      </c>
      <c r="B85" s="3">
        <v>2701.46</v>
      </c>
      <c r="C85" s="8">
        <v>2605.13</v>
      </c>
      <c r="D85" s="3">
        <v>3097.48</v>
      </c>
      <c r="E85" s="3">
        <v>2190.8200000000002</v>
      </c>
      <c r="F85" s="3">
        <v>1367.42</v>
      </c>
      <c r="G85" s="3">
        <v>2718.78</v>
      </c>
      <c r="H85" s="3">
        <v>2360.9699999999998</v>
      </c>
      <c r="I85" s="3">
        <v>2375.66</v>
      </c>
      <c r="J85" s="8">
        <v>2841.29</v>
      </c>
      <c r="K85" s="8">
        <v>2408.1</v>
      </c>
      <c r="L85" s="8">
        <v>2517.02</v>
      </c>
      <c r="M85" s="8">
        <v>4322.7299999999996</v>
      </c>
      <c r="N85" s="3">
        <f t="shared" si="1"/>
        <v>31506.86</v>
      </c>
    </row>
    <row r="86" spans="1:14" x14ac:dyDescent="0.2">
      <c r="A86" s="1" t="s">
        <v>131</v>
      </c>
      <c r="B86" s="3">
        <v>50639.81</v>
      </c>
      <c r="C86" s="8">
        <v>48997.97</v>
      </c>
      <c r="D86" s="3">
        <v>57195.49</v>
      </c>
      <c r="E86" s="3">
        <v>41205.599999999999</v>
      </c>
      <c r="F86" s="3">
        <v>25718.86</v>
      </c>
      <c r="G86" s="3">
        <v>51135.5</v>
      </c>
      <c r="H86" s="3">
        <v>44405.81</v>
      </c>
      <c r="I86" s="3">
        <v>44682.06</v>
      </c>
      <c r="J86" s="8">
        <v>53439.67</v>
      </c>
      <c r="K86" s="8">
        <v>45292.12</v>
      </c>
      <c r="L86" s="8">
        <v>47340.75</v>
      </c>
      <c r="M86" s="8">
        <v>81302.850000000006</v>
      </c>
      <c r="N86" s="3">
        <f t="shared" si="1"/>
        <v>591356.49</v>
      </c>
    </row>
    <row r="87" spans="1:14" x14ac:dyDescent="0.2">
      <c r="A87" s="1" t="s">
        <v>12</v>
      </c>
      <c r="B87" s="3">
        <v>0</v>
      </c>
      <c r="C87" s="8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8">
        <v>0</v>
      </c>
      <c r="K87" s="8">
        <v>0</v>
      </c>
      <c r="L87" s="8">
        <v>0</v>
      </c>
      <c r="M87" s="8">
        <v>0</v>
      </c>
      <c r="N87" s="3">
        <f t="shared" si="1"/>
        <v>0</v>
      </c>
    </row>
    <row r="88" spans="1:14" x14ac:dyDescent="0.2">
      <c r="A88" s="1" t="s">
        <v>130</v>
      </c>
      <c r="B88" s="3">
        <v>9723.93</v>
      </c>
      <c r="C88" s="8">
        <v>9404.86</v>
      </c>
      <c r="D88" s="3">
        <v>11002.86</v>
      </c>
      <c r="E88" s="3">
        <v>7909.16</v>
      </c>
      <c r="F88" s="3">
        <v>4936.58</v>
      </c>
      <c r="G88" s="3">
        <v>9815.15</v>
      </c>
      <c r="H88" s="3">
        <v>8523.42</v>
      </c>
      <c r="I88" s="3">
        <v>8576.4500000000007</v>
      </c>
      <c r="J88" s="8">
        <v>10257.42</v>
      </c>
      <c r="K88" s="8">
        <v>8693.5499999999993</v>
      </c>
      <c r="L88" s="8">
        <v>9086.77</v>
      </c>
      <c r="M88" s="8">
        <v>15605.59</v>
      </c>
      <c r="N88" s="3">
        <f t="shared" si="1"/>
        <v>113535.74</v>
      </c>
    </row>
    <row r="89" spans="1:14" x14ac:dyDescent="0.2">
      <c r="A89" s="1" t="s">
        <v>129</v>
      </c>
      <c r="B89" s="3">
        <v>528730.68999999994</v>
      </c>
      <c r="C89" s="8">
        <v>511583.84</v>
      </c>
      <c r="D89" s="3">
        <v>597201.56999999995</v>
      </c>
      <c r="E89" s="3">
        <v>430224.3</v>
      </c>
      <c r="F89" s="3">
        <v>268528.52</v>
      </c>
      <c r="G89" s="3">
        <v>533901.65</v>
      </c>
      <c r="H89" s="3">
        <v>463637.41</v>
      </c>
      <c r="I89" s="3">
        <v>466521.8</v>
      </c>
      <c r="J89" s="8">
        <v>557959.22</v>
      </c>
      <c r="K89" s="8">
        <v>472891.39</v>
      </c>
      <c r="L89" s="8">
        <v>494280.96000000002</v>
      </c>
      <c r="M89" s="8">
        <v>848876.41999999993</v>
      </c>
      <c r="N89" s="3">
        <f t="shared" si="1"/>
        <v>6174337.7699999996</v>
      </c>
    </row>
    <row r="90" spans="1:14" x14ac:dyDescent="0.2">
      <c r="A90" s="1" t="s">
        <v>128</v>
      </c>
      <c r="B90" s="3">
        <v>8532.32</v>
      </c>
      <c r="C90" s="8">
        <v>8250.44</v>
      </c>
      <c r="D90" s="3">
        <v>9664.67</v>
      </c>
      <c r="E90" s="3">
        <v>6938.34</v>
      </c>
      <c r="F90" s="3">
        <v>4330.63</v>
      </c>
      <c r="G90" s="3">
        <v>8610.3700000000008</v>
      </c>
      <c r="H90" s="3">
        <v>7477.2</v>
      </c>
      <c r="I90" s="3">
        <v>7523.72</v>
      </c>
      <c r="J90" s="8">
        <v>8998.35</v>
      </c>
      <c r="K90" s="8">
        <v>7626.44</v>
      </c>
      <c r="L90" s="8">
        <v>7971.39</v>
      </c>
      <c r="M90" s="8">
        <v>13690.04</v>
      </c>
      <c r="N90" s="3">
        <f t="shared" si="1"/>
        <v>99613.91</v>
      </c>
    </row>
    <row r="91" spans="1:14" x14ac:dyDescent="0.2">
      <c r="A91" s="1" t="s">
        <v>127</v>
      </c>
      <c r="B91" s="3">
        <v>3643.67</v>
      </c>
      <c r="C91" s="8">
        <v>3520.76</v>
      </c>
      <c r="D91" s="3">
        <v>4140.7</v>
      </c>
      <c r="E91" s="3">
        <v>2960.83</v>
      </c>
      <c r="F91" s="3">
        <v>1848.03</v>
      </c>
      <c r="G91" s="3">
        <v>3674.35</v>
      </c>
      <c r="H91" s="3">
        <v>3190.78</v>
      </c>
      <c r="I91" s="3">
        <v>3210.64</v>
      </c>
      <c r="J91" s="8">
        <v>3839.91</v>
      </c>
      <c r="K91" s="8">
        <v>3254.47</v>
      </c>
      <c r="L91" s="8">
        <v>3401.68</v>
      </c>
      <c r="M91" s="8">
        <v>5842.0300000000007</v>
      </c>
      <c r="N91" s="3">
        <f t="shared" si="1"/>
        <v>42527.85</v>
      </c>
    </row>
    <row r="92" spans="1:14" x14ac:dyDescent="0.2">
      <c r="A92" s="1" t="s">
        <v>126</v>
      </c>
      <c r="B92" s="3">
        <v>11323.31</v>
      </c>
      <c r="C92" s="8">
        <v>10951.85</v>
      </c>
      <c r="D92" s="3">
        <v>12812.14</v>
      </c>
      <c r="E92" s="3">
        <v>9210.1200000000008</v>
      </c>
      <c r="F92" s="3">
        <v>5748.59</v>
      </c>
      <c r="G92" s="3">
        <v>11429.62</v>
      </c>
      <c r="H92" s="3">
        <v>9925.42</v>
      </c>
      <c r="I92" s="3">
        <v>9987.17</v>
      </c>
      <c r="J92" s="8">
        <v>11944.64</v>
      </c>
      <c r="K92" s="8">
        <v>10123.530000000001</v>
      </c>
      <c r="L92" s="8">
        <v>10581.43</v>
      </c>
      <c r="M92" s="8">
        <v>18172.52</v>
      </c>
      <c r="N92" s="3">
        <f t="shared" si="1"/>
        <v>132210.34</v>
      </c>
    </row>
    <row r="93" spans="1:14" x14ac:dyDescent="0.2">
      <c r="A93" s="1" t="s">
        <v>125</v>
      </c>
      <c r="B93" s="3">
        <v>414.59</v>
      </c>
      <c r="C93" s="8">
        <v>400.98</v>
      </c>
      <c r="D93" s="3">
        <v>469.12</v>
      </c>
      <c r="E93" s="3">
        <v>337.21</v>
      </c>
      <c r="F93" s="3">
        <v>210.47</v>
      </c>
      <c r="G93" s="3">
        <v>418.47</v>
      </c>
      <c r="H93" s="3">
        <v>363.4</v>
      </c>
      <c r="I93" s="3">
        <v>365.66</v>
      </c>
      <c r="J93" s="8">
        <v>437.33</v>
      </c>
      <c r="K93" s="8">
        <v>370.65</v>
      </c>
      <c r="L93" s="8">
        <v>387.42</v>
      </c>
      <c r="M93" s="8">
        <v>665.35</v>
      </c>
      <c r="N93" s="3">
        <f t="shared" si="1"/>
        <v>4840.6500000000005</v>
      </c>
    </row>
    <row r="94" spans="1:14" x14ac:dyDescent="0.2">
      <c r="A94" s="7" t="s">
        <v>124</v>
      </c>
      <c r="B94" s="5">
        <v>2637538.6100000003</v>
      </c>
      <c r="C94" s="6">
        <v>2551717.6399999997</v>
      </c>
      <c r="D94" s="5">
        <v>2983134.56</v>
      </c>
      <c r="E94" s="5">
        <v>2155416.7999999998</v>
      </c>
      <c r="F94" s="5">
        <v>1367799.6300000001</v>
      </c>
      <c r="G94" s="5">
        <v>2660427.2900000005</v>
      </c>
      <c r="H94" s="5">
        <v>2318171.48</v>
      </c>
      <c r="I94" s="5">
        <v>2332221.29</v>
      </c>
      <c r="J94" s="6">
        <v>2777611.2800000003</v>
      </c>
      <c r="K94" s="6">
        <v>2363247.4299999997</v>
      </c>
      <c r="L94" s="6">
        <v>2467435.62</v>
      </c>
      <c r="M94" s="6">
        <v>4254465.71</v>
      </c>
      <c r="N94" s="5">
        <f t="shared" si="1"/>
        <v>30869187.340000004</v>
      </c>
    </row>
    <row r="95" spans="1:14" x14ac:dyDescent="0.2">
      <c r="B95" s="3"/>
      <c r="C95" s="8"/>
      <c r="D95" s="3"/>
      <c r="E95" s="3"/>
      <c r="F95" s="3"/>
      <c r="G95" s="3"/>
      <c r="H95" s="3"/>
      <c r="J95" s="8"/>
      <c r="K95" s="8"/>
      <c r="L95" s="8"/>
      <c r="M95" s="8"/>
      <c r="N95" s="3"/>
    </row>
    <row r="96" spans="1:14" x14ac:dyDescent="0.2">
      <c r="A96" s="10" t="s">
        <v>123</v>
      </c>
      <c r="B96" s="3"/>
      <c r="C96" s="8"/>
      <c r="D96" s="3"/>
      <c r="E96" s="3"/>
      <c r="F96" s="3"/>
      <c r="G96" s="3"/>
      <c r="H96" s="3"/>
      <c r="J96" s="8"/>
      <c r="K96" s="8"/>
      <c r="L96" s="8"/>
      <c r="M96" s="8"/>
      <c r="N96" s="3"/>
    </row>
    <row r="97" spans="1:14" x14ac:dyDescent="0.2">
      <c r="A97" s="10" t="s">
        <v>84</v>
      </c>
      <c r="B97" s="3"/>
      <c r="C97" s="8"/>
      <c r="D97" s="3"/>
      <c r="E97" s="3"/>
      <c r="F97" s="3"/>
      <c r="G97" s="3"/>
      <c r="H97" s="3"/>
      <c r="J97" s="8"/>
      <c r="K97" s="8"/>
      <c r="L97" s="8"/>
      <c r="M97" s="8"/>
      <c r="N97" s="3"/>
    </row>
    <row r="98" spans="1:14" x14ac:dyDescent="0.2">
      <c r="A98" s="1" t="s">
        <v>122</v>
      </c>
      <c r="B98" s="3">
        <v>32616.36</v>
      </c>
      <c r="C98" s="8">
        <v>32616.36</v>
      </c>
      <c r="D98" s="3">
        <v>32616.36</v>
      </c>
      <c r="E98" s="3">
        <v>32616.36</v>
      </c>
      <c r="F98" s="3">
        <v>32616.36</v>
      </c>
      <c r="G98" s="3">
        <v>32616.36</v>
      </c>
      <c r="H98" s="3">
        <v>32616.36</v>
      </c>
      <c r="I98" s="8">
        <v>32616.36</v>
      </c>
      <c r="J98" s="8">
        <v>32616.36</v>
      </c>
      <c r="K98" s="8">
        <v>32616.36</v>
      </c>
      <c r="L98" s="8">
        <v>32616.36</v>
      </c>
      <c r="M98" s="8">
        <v>65232.72</v>
      </c>
      <c r="N98" s="3">
        <f t="shared" si="1"/>
        <v>424012.67999999993</v>
      </c>
    </row>
    <row r="99" spans="1:14" x14ac:dyDescent="0.2">
      <c r="A99" s="1" t="s">
        <v>121</v>
      </c>
      <c r="B99" s="3">
        <v>13620.96</v>
      </c>
      <c r="C99" s="8">
        <v>13620.96</v>
      </c>
      <c r="D99" s="3">
        <v>13620.96</v>
      </c>
      <c r="E99" s="3">
        <v>13620.96</v>
      </c>
      <c r="F99" s="3">
        <v>13620.96</v>
      </c>
      <c r="G99" s="3">
        <v>13620.96</v>
      </c>
      <c r="H99" s="3">
        <v>13620.96</v>
      </c>
      <c r="I99" s="8">
        <v>13620.96</v>
      </c>
      <c r="J99" s="8">
        <v>13620.96</v>
      </c>
      <c r="K99" s="8">
        <v>13620.96</v>
      </c>
      <c r="L99" s="8">
        <v>13620.96</v>
      </c>
      <c r="M99" s="8">
        <v>27241.919999999998</v>
      </c>
      <c r="N99" s="3">
        <f t="shared" si="1"/>
        <v>177072.47999999992</v>
      </c>
    </row>
    <row r="100" spans="1:14" x14ac:dyDescent="0.2">
      <c r="B100" s="3"/>
      <c r="C100" s="8"/>
      <c r="D100" s="3"/>
      <c r="E100" s="3"/>
      <c r="F100" s="3"/>
      <c r="G100" s="3"/>
      <c r="H100" s="3"/>
      <c r="I100" s="8"/>
      <c r="J100" s="8"/>
      <c r="K100" s="8"/>
      <c r="L100" s="8"/>
      <c r="M100" s="8"/>
      <c r="N100" s="3"/>
    </row>
    <row r="101" spans="1:14" x14ac:dyDescent="0.2">
      <c r="A101" s="10" t="s">
        <v>8</v>
      </c>
      <c r="B101" s="3"/>
      <c r="C101" s="8"/>
      <c r="D101" s="3"/>
      <c r="E101" s="3"/>
      <c r="F101" s="3"/>
      <c r="G101" s="3"/>
      <c r="H101" s="3"/>
      <c r="I101" s="8"/>
      <c r="J101" s="8"/>
      <c r="K101" s="8"/>
      <c r="L101" s="8"/>
      <c r="M101" s="8"/>
      <c r="N101" s="3"/>
    </row>
    <row r="102" spans="1:14" x14ac:dyDescent="0.2">
      <c r="A102" s="1" t="s">
        <v>120</v>
      </c>
      <c r="B102" s="3">
        <v>1703362.78</v>
      </c>
      <c r="C102" s="8">
        <v>1701854.1900000002</v>
      </c>
      <c r="D102" s="3">
        <v>1602951.0999999992</v>
      </c>
      <c r="E102" s="3">
        <v>1734612.66</v>
      </c>
      <c r="F102" s="3">
        <v>776783.2</v>
      </c>
      <c r="G102" s="3">
        <v>1643303.48</v>
      </c>
      <c r="H102" s="3">
        <v>1420976.16</v>
      </c>
      <c r="I102" s="8">
        <v>1677080.09</v>
      </c>
      <c r="J102" s="8">
        <v>1703072.36</v>
      </c>
      <c r="K102" s="8">
        <v>1637015.9500000002</v>
      </c>
      <c r="L102" s="8">
        <v>1592597.41</v>
      </c>
      <c r="M102" s="8">
        <v>2587410.11</v>
      </c>
      <c r="N102" s="3">
        <f t="shared" si="1"/>
        <v>19781019.489999998</v>
      </c>
    </row>
    <row r="103" spans="1:14" x14ac:dyDescent="0.2">
      <c r="B103" s="3"/>
      <c r="C103" s="8"/>
      <c r="D103" s="3"/>
      <c r="E103" s="3"/>
      <c r="F103" s="3"/>
      <c r="G103" s="3"/>
      <c r="H103" s="3"/>
      <c r="I103" s="8"/>
      <c r="J103" s="8"/>
      <c r="K103" s="8"/>
      <c r="L103" s="8"/>
      <c r="M103" s="8"/>
      <c r="N103" s="3"/>
    </row>
    <row r="104" spans="1:14" x14ac:dyDescent="0.2">
      <c r="A104" s="1" t="s">
        <v>119</v>
      </c>
      <c r="B104" s="3">
        <v>211094.69</v>
      </c>
      <c r="C104" s="8">
        <v>210907.73</v>
      </c>
      <c r="D104" s="3">
        <v>198650.85</v>
      </c>
      <c r="E104" s="3">
        <v>214967.43</v>
      </c>
      <c r="F104" s="3">
        <v>96265.34</v>
      </c>
      <c r="G104" s="3">
        <v>203651.64</v>
      </c>
      <c r="H104" s="3">
        <v>176099.02</v>
      </c>
      <c r="I104" s="8">
        <v>207837.52</v>
      </c>
      <c r="J104" s="8">
        <v>211058.69</v>
      </c>
      <c r="K104" s="8">
        <v>202872.44</v>
      </c>
      <c r="L104" s="8">
        <v>197367.73</v>
      </c>
      <c r="M104" s="8">
        <v>320653.08</v>
      </c>
      <c r="N104" s="3">
        <f t="shared" si="1"/>
        <v>2451426.16</v>
      </c>
    </row>
    <row r="105" spans="1:14" x14ac:dyDescent="0.2">
      <c r="A105" s="1" t="s">
        <v>118</v>
      </c>
      <c r="B105" s="3">
        <v>1526013.34</v>
      </c>
      <c r="C105" s="8">
        <v>1524661.83</v>
      </c>
      <c r="D105" s="3">
        <v>1436056.27</v>
      </c>
      <c r="E105" s="3">
        <v>1554009.57</v>
      </c>
      <c r="F105" s="3">
        <v>695906.67</v>
      </c>
      <c r="G105" s="3">
        <v>1472207.25</v>
      </c>
      <c r="H105" s="3">
        <v>1273028.04</v>
      </c>
      <c r="I105" s="8">
        <v>1502467.14</v>
      </c>
      <c r="J105" s="8">
        <v>1525753.16</v>
      </c>
      <c r="K105" s="8">
        <v>1466574.36</v>
      </c>
      <c r="L105" s="8">
        <v>1426780.56</v>
      </c>
      <c r="M105" s="8">
        <v>2318016.11</v>
      </c>
      <c r="N105" s="3">
        <f t="shared" si="1"/>
        <v>17721474.300000001</v>
      </c>
    </row>
    <row r="106" spans="1:14" x14ac:dyDescent="0.2">
      <c r="A106" s="1" t="s">
        <v>117</v>
      </c>
      <c r="B106" s="3">
        <v>134645.42000000001</v>
      </c>
      <c r="C106" s="8">
        <v>134526.17000000001</v>
      </c>
      <c r="D106" s="3">
        <v>126708.2</v>
      </c>
      <c r="E106" s="3">
        <v>137115.62</v>
      </c>
      <c r="F106" s="3">
        <v>61402.25</v>
      </c>
      <c r="G106" s="3">
        <v>129897.92</v>
      </c>
      <c r="H106" s="3">
        <v>112323.66</v>
      </c>
      <c r="I106" s="8">
        <v>132567.85999999999</v>
      </c>
      <c r="J106" s="8">
        <v>134622.46</v>
      </c>
      <c r="K106" s="8">
        <v>129400.91</v>
      </c>
      <c r="L106" s="8">
        <v>125889.77</v>
      </c>
      <c r="M106" s="8">
        <v>204526.55</v>
      </c>
      <c r="N106" s="3">
        <f t="shared" si="1"/>
        <v>1563626.79</v>
      </c>
    </row>
    <row r="107" spans="1:14" x14ac:dyDescent="0.2">
      <c r="A107" s="1" t="s">
        <v>116</v>
      </c>
      <c r="B107" s="3">
        <v>302727.7</v>
      </c>
      <c r="C107" s="8">
        <v>302459.59000000003</v>
      </c>
      <c r="D107" s="3">
        <v>284882.18</v>
      </c>
      <c r="E107" s="3">
        <v>308281.53999999998</v>
      </c>
      <c r="F107" s="3">
        <v>138052.67000000001</v>
      </c>
      <c r="G107" s="3">
        <v>292053.75</v>
      </c>
      <c r="H107" s="3">
        <v>252540.94</v>
      </c>
      <c r="I107" s="8">
        <v>298056.64</v>
      </c>
      <c r="J107" s="8">
        <v>302676.08</v>
      </c>
      <c r="K107" s="8">
        <v>290936.3</v>
      </c>
      <c r="L107" s="8">
        <v>283042.08</v>
      </c>
      <c r="M107" s="8">
        <v>459843.74</v>
      </c>
      <c r="N107" s="3">
        <f t="shared" si="1"/>
        <v>3515553.21</v>
      </c>
    </row>
    <row r="108" spans="1:14" x14ac:dyDescent="0.2">
      <c r="B108" s="3"/>
      <c r="C108" s="8"/>
      <c r="D108" s="3"/>
      <c r="E108" s="3"/>
      <c r="F108" s="3"/>
      <c r="G108" s="3"/>
      <c r="H108" s="3"/>
      <c r="I108" s="8"/>
      <c r="J108" s="8"/>
      <c r="K108" s="8"/>
      <c r="L108" s="8"/>
      <c r="M108" s="8"/>
      <c r="N108" s="3"/>
    </row>
    <row r="109" spans="1:14" x14ac:dyDescent="0.2">
      <c r="A109" s="1" t="s">
        <v>115</v>
      </c>
      <c r="B109" s="3">
        <v>158300.26</v>
      </c>
      <c r="C109" s="8">
        <v>158160.06</v>
      </c>
      <c r="D109" s="3">
        <v>148968.60999999999</v>
      </c>
      <c r="E109" s="3">
        <v>161204.43</v>
      </c>
      <c r="F109" s="3">
        <v>72189.539999999994</v>
      </c>
      <c r="G109" s="3">
        <v>152718.71</v>
      </c>
      <c r="H109" s="3">
        <v>132056.95000000001</v>
      </c>
      <c r="I109" s="8">
        <v>155857.70000000001</v>
      </c>
      <c r="J109" s="8">
        <v>158273.26999999999</v>
      </c>
      <c r="K109" s="8">
        <v>152134.38</v>
      </c>
      <c r="L109" s="8">
        <v>148006.39000000001</v>
      </c>
      <c r="M109" s="8">
        <v>240458.28000000003</v>
      </c>
      <c r="N109" s="3">
        <f t="shared" si="1"/>
        <v>1838328.5800000003</v>
      </c>
    </row>
    <row r="110" spans="1:14" x14ac:dyDescent="0.2">
      <c r="A110" s="1" t="s">
        <v>114</v>
      </c>
      <c r="B110" s="3">
        <v>1021.97</v>
      </c>
      <c r="C110" s="8">
        <v>1021.07</v>
      </c>
      <c r="D110" s="3">
        <v>961.73</v>
      </c>
      <c r="E110" s="3">
        <v>1040.72</v>
      </c>
      <c r="F110" s="3">
        <v>466.05</v>
      </c>
      <c r="G110" s="3">
        <v>985.94</v>
      </c>
      <c r="H110" s="3">
        <v>852.55</v>
      </c>
      <c r="I110" s="8">
        <v>1006.2</v>
      </c>
      <c r="J110" s="8">
        <v>1021.8</v>
      </c>
      <c r="K110" s="8">
        <v>982.16</v>
      </c>
      <c r="L110" s="8">
        <v>955.51</v>
      </c>
      <c r="M110" s="8">
        <v>1552.38</v>
      </c>
      <c r="N110" s="3">
        <f t="shared" si="1"/>
        <v>11868.079999999998</v>
      </c>
    </row>
    <row r="111" spans="1:14" x14ac:dyDescent="0.2">
      <c r="A111" s="1" t="s">
        <v>113</v>
      </c>
      <c r="B111" s="3">
        <v>812.91</v>
      </c>
      <c r="C111" s="8">
        <v>812.19</v>
      </c>
      <c r="D111" s="3">
        <v>764.99</v>
      </c>
      <c r="E111" s="3">
        <v>827.82</v>
      </c>
      <c r="F111" s="3">
        <v>370.71</v>
      </c>
      <c r="G111" s="3">
        <v>784.25</v>
      </c>
      <c r="H111" s="3">
        <v>678.14</v>
      </c>
      <c r="I111" s="8">
        <v>800.37</v>
      </c>
      <c r="J111" s="8">
        <v>812.77</v>
      </c>
      <c r="K111" s="8">
        <v>781.25</v>
      </c>
      <c r="L111" s="8">
        <v>760.05</v>
      </c>
      <c r="M111" s="8">
        <v>1234.81</v>
      </c>
      <c r="N111" s="3">
        <f t="shared" si="1"/>
        <v>9440.26</v>
      </c>
    </row>
    <row r="112" spans="1:14" x14ac:dyDescent="0.2">
      <c r="B112" s="3"/>
      <c r="C112" s="8"/>
      <c r="D112" s="3"/>
      <c r="E112" s="3"/>
      <c r="F112" s="3"/>
      <c r="G112" s="3"/>
      <c r="H112" s="3"/>
      <c r="I112" s="8"/>
      <c r="J112" s="8"/>
      <c r="K112" s="8"/>
      <c r="L112" s="8"/>
      <c r="M112" s="8"/>
      <c r="N112" s="3"/>
    </row>
    <row r="113" spans="1:14" x14ac:dyDescent="0.2">
      <c r="A113" s="7" t="s">
        <v>112</v>
      </c>
      <c r="B113" s="5">
        <v>4084216.39</v>
      </c>
      <c r="C113" s="6">
        <v>4080640.15</v>
      </c>
      <c r="D113" s="5">
        <v>3846181.2499999995</v>
      </c>
      <c r="E113" s="5">
        <v>4158297.1100000003</v>
      </c>
      <c r="F113" s="5">
        <v>1887673.7499999998</v>
      </c>
      <c r="G113" s="5">
        <v>3941840.26</v>
      </c>
      <c r="H113" s="5">
        <v>3414792.7800000003</v>
      </c>
      <c r="I113" s="6">
        <v>4021910.8400000008</v>
      </c>
      <c r="J113" s="6">
        <v>4083527.91</v>
      </c>
      <c r="K113" s="6">
        <v>3926935.0700000003</v>
      </c>
      <c r="L113" s="6">
        <v>3821636.82</v>
      </c>
      <c r="M113" s="6">
        <v>6226169.6999999993</v>
      </c>
      <c r="N113" s="5">
        <f>SUM(B113:M113)</f>
        <v>47493822.030000001</v>
      </c>
    </row>
    <row r="114" spans="1:14" x14ac:dyDescent="0.2">
      <c r="B114" s="3"/>
      <c r="C114" s="8"/>
      <c r="D114" s="3"/>
      <c r="E114" s="3"/>
      <c r="F114" s="3"/>
      <c r="G114" s="3"/>
      <c r="H114" s="3"/>
      <c r="J114" s="8"/>
      <c r="K114" s="8"/>
      <c r="L114" s="8"/>
      <c r="M114" s="8"/>
      <c r="N114" s="3"/>
    </row>
    <row r="115" spans="1:14" x14ac:dyDescent="0.2">
      <c r="A115" s="10" t="s">
        <v>111</v>
      </c>
      <c r="B115" s="3"/>
      <c r="C115" s="8"/>
      <c r="D115" s="3"/>
      <c r="E115" s="3"/>
      <c r="F115" s="3"/>
      <c r="G115" s="3"/>
      <c r="H115" s="3"/>
      <c r="J115" s="8"/>
      <c r="K115" s="8"/>
      <c r="L115" s="8"/>
      <c r="M115" s="8"/>
      <c r="N115" s="3"/>
    </row>
    <row r="116" spans="1:14" x14ac:dyDescent="0.2">
      <c r="A116" s="10" t="s">
        <v>8</v>
      </c>
      <c r="B116" s="3"/>
      <c r="C116" s="8"/>
      <c r="D116" s="3"/>
      <c r="E116" s="3"/>
      <c r="F116" s="3"/>
      <c r="G116" s="3"/>
      <c r="H116" s="3"/>
      <c r="J116" s="8"/>
      <c r="K116" s="8"/>
      <c r="L116" s="8"/>
      <c r="M116" s="8"/>
      <c r="N116" s="3"/>
    </row>
    <row r="117" spans="1:14" x14ac:dyDescent="0.2">
      <c r="A117" s="1" t="s">
        <v>110</v>
      </c>
      <c r="B117" s="3">
        <v>137871.86000000002</v>
      </c>
      <c r="C117" s="8">
        <v>144578.85</v>
      </c>
      <c r="D117" s="3">
        <v>149970.03</v>
      </c>
      <c r="E117" s="3">
        <v>157563.95000000004</v>
      </c>
      <c r="F117" s="3">
        <v>145448.35999999999</v>
      </c>
      <c r="G117" s="3">
        <v>151166.13000000003</v>
      </c>
      <c r="H117" s="3">
        <v>139314.42000000001</v>
      </c>
      <c r="I117" s="8">
        <v>145956.41</v>
      </c>
      <c r="J117" s="8">
        <v>140444.38</v>
      </c>
      <c r="K117" s="8">
        <v>170342.91</v>
      </c>
      <c r="L117" s="8">
        <v>148823.19999999998</v>
      </c>
      <c r="M117" s="8">
        <v>188427.41999999998</v>
      </c>
      <c r="N117" s="3">
        <f>SUM(B117:M117)</f>
        <v>1819907.92</v>
      </c>
    </row>
    <row r="118" spans="1:14" x14ac:dyDescent="0.2">
      <c r="B118" s="3"/>
      <c r="C118" s="8"/>
      <c r="D118" s="3"/>
      <c r="E118" s="3"/>
      <c r="F118" s="3"/>
      <c r="G118" s="3"/>
      <c r="H118" s="3"/>
      <c r="I118" s="8"/>
      <c r="J118" s="8"/>
      <c r="K118" s="8"/>
      <c r="L118" s="8"/>
      <c r="M118" s="8"/>
      <c r="N118" s="3"/>
    </row>
    <row r="119" spans="1:14" x14ac:dyDescent="0.2">
      <c r="A119" s="1" t="s">
        <v>109</v>
      </c>
      <c r="B119" s="3">
        <v>2995.33</v>
      </c>
      <c r="C119" s="8">
        <v>3141.05</v>
      </c>
      <c r="D119" s="3">
        <v>3258.17</v>
      </c>
      <c r="E119" s="3">
        <v>3423.15</v>
      </c>
      <c r="F119" s="3">
        <v>3159.94</v>
      </c>
      <c r="G119" s="3">
        <v>3284.16</v>
      </c>
      <c r="H119" s="3">
        <v>3026.67</v>
      </c>
      <c r="I119" s="8">
        <v>3170.97</v>
      </c>
      <c r="J119" s="8">
        <v>3051.22</v>
      </c>
      <c r="K119" s="8">
        <v>3700.78</v>
      </c>
      <c r="L119" s="8">
        <v>3233.26</v>
      </c>
      <c r="M119" s="8">
        <v>4093.67</v>
      </c>
      <c r="N119" s="3">
        <f t="shared" si="1"/>
        <v>39538.370000000003</v>
      </c>
    </row>
    <row r="120" spans="1:14" x14ac:dyDescent="0.2">
      <c r="A120" s="1" t="s">
        <v>108</v>
      </c>
      <c r="B120" s="3">
        <v>2293.23</v>
      </c>
      <c r="C120" s="8">
        <v>2404.79</v>
      </c>
      <c r="D120" s="3">
        <v>2494.46</v>
      </c>
      <c r="E120" s="3">
        <v>2620.77</v>
      </c>
      <c r="F120" s="3">
        <v>2419.25</v>
      </c>
      <c r="G120" s="3">
        <v>2514.36</v>
      </c>
      <c r="H120" s="3">
        <v>2317.23</v>
      </c>
      <c r="I120" s="8">
        <v>2427.6999999999998</v>
      </c>
      <c r="J120" s="8">
        <v>2336.02</v>
      </c>
      <c r="K120" s="8">
        <v>2833.32</v>
      </c>
      <c r="L120" s="8">
        <v>2475.39</v>
      </c>
      <c r="M120" s="8">
        <v>3134.13</v>
      </c>
      <c r="N120" s="3">
        <f t="shared" si="1"/>
        <v>30270.65</v>
      </c>
    </row>
    <row r="121" spans="1:14" x14ac:dyDescent="0.2">
      <c r="B121" s="3"/>
      <c r="C121" s="8"/>
      <c r="D121" s="3"/>
      <c r="E121" s="3"/>
      <c r="F121" s="3"/>
      <c r="G121" s="3"/>
      <c r="H121" s="3"/>
      <c r="I121" s="8"/>
      <c r="J121" s="8"/>
      <c r="K121" s="8"/>
      <c r="L121" s="8"/>
      <c r="M121" s="8"/>
      <c r="N121" s="3"/>
    </row>
    <row r="122" spans="1:14" x14ac:dyDescent="0.2">
      <c r="A122" s="7" t="s">
        <v>107</v>
      </c>
      <c r="B122" s="5">
        <v>143160.42000000001</v>
      </c>
      <c r="C122" s="6">
        <v>150124.69</v>
      </c>
      <c r="D122" s="5">
        <v>155722.66</v>
      </c>
      <c r="E122" s="5">
        <v>163607.87000000002</v>
      </c>
      <c r="F122" s="5">
        <v>151027.54999999999</v>
      </c>
      <c r="G122" s="5">
        <v>156964.65000000002</v>
      </c>
      <c r="H122" s="5">
        <v>144658.32000000004</v>
      </c>
      <c r="I122" s="6">
        <v>151555.08000000002</v>
      </c>
      <c r="J122" s="6">
        <v>145831.62</v>
      </c>
      <c r="K122" s="6">
        <v>176877.01</v>
      </c>
      <c r="L122" s="6">
        <v>154531.85</v>
      </c>
      <c r="M122" s="6">
        <v>195655.22</v>
      </c>
      <c r="N122" s="5">
        <f>SUM(B122:M122)</f>
        <v>1889716.94</v>
      </c>
    </row>
    <row r="123" spans="1:14" x14ac:dyDescent="0.2">
      <c r="B123" s="3"/>
      <c r="C123" s="8"/>
      <c r="D123" s="3"/>
      <c r="E123" s="3"/>
      <c r="F123" s="3"/>
      <c r="G123" s="3"/>
      <c r="H123" s="3"/>
      <c r="I123" s="8"/>
      <c r="J123" s="8"/>
      <c r="K123" s="8"/>
      <c r="L123" s="8"/>
      <c r="M123" s="8"/>
      <c r="N123" s="3"/>
    </row>
    <row r="124" spans="1:14" x14ac:dyDescent="0.2">
      <c r="A124" s="10" t="s">
        <v>106</v>
      </c>
      <c r="B124" s="3"/>
      <c r="C124" s="8"/>
      <c r="D124" s="3"/>
      <c r="E124" s="3"/>
      <c r="F124" s="3"/>
      <c r="G124" s="3"/>
      <c r="H124" s="3"/>
      <c r="I124" s="8"/>
      <c r="J124" s="8"/>
      <c r="K124" s="8"/>
      <c r="L124" s="8"/>
      <c r="M124" s="8"/>
      <c r="N124" s="3"/>
    </row>
    <row r="125" spans="1:14" x14ac:dyDescent="0.2">
      <c r="A125" s="10" t="s">
        <v>84</v>
      </c>
      <c r="B125" s="3"/>
      <c r="C125" s="8"/>
      <c r="D125" s="3"/>
      <c r="E125" s="3"/>
      <c r="F125" s="3"/>
      <c r="G125" s="3"/>
      <c r="H125" s="3"/>
      <c r="I125" s="8"/>
      <c r="J125" s="8"/>
      <c r="K125" s="8"/>
      <c r="L125" s="8"/>
      <c r="M125" s="8"/>
      <c r="N125" s="3"/>
    </row>
    <row r="126" spans="1:14" x14ac:dyDescent="0.2">
      <c r="A126" s="1" t="s">
        <v>105</v>
      </c>
      <c r="B126" s="3">
        <v>4589.82</v>
      </c>
      <c r="C126" s="8">
        <v>4589.82</v>
      </c>
      <c r="D126" s="3">
        <v>4589.82</v>
      </c>
      <c r="E126" s="3">
        <v>4589.82</v>
      </c>
      <c r="F126" s="3">
        <v>4589.82</v>
      </c>
      <c r="G126" s="3">
        <v>4589.82</v>
      </c>
      <c r="H126" s="3">
        <v>4589.82</v>
      </c>
      <c r="I126" s="8">
        <v>4589.82</v>
      </c>
      <c r="J126" s="8">
        <v>4589.82</v>
      </c>
      <c r="K126" s="8">
        <v>4589.82</v>
      </c>
      <c r="L126" s="8">
        <v>4589.82</v>
      </c>
      <c r="M126" s="8">
        <v>9179.64</v>
      </c>
      <c r="N126" s="3">
        <f t="shared" si="1"/>
        <v>59667.659999999996</v>
      </c>
    </row>
    <row r="127" spans="1:14" x14ac:dyDescent="0.2">
      <c r="B127" s="3"/>
      <c r="C127" s="8"/>
      <c r="D127" s="3"/>
      <c r="E127" s="3"/>
      <c r="F127" s="3"/>
      <c r="G127" s="3"/>
      <c r="H127" s="3"/>
      <c r="I127" s="8"/>
      <c r="J127" s="8"/>
      <c r="K127" s="8"/>
      <c r="L127" s="8"/>
      <c r="M127" s="8"/>
      <c r="N127" s="3"/>
    </row>
    <row r="128" spans="1:14" x14ac:dyDescent="0.2">
      <c r="A128" s="10" t="s">
        <v>8</v>
      </c>
      <c r="B128" s="3"/>
      <c r="C128" s="8"/>
      <c r="D128" s="3"/>
      <c r="E128" s="3"/>
      <c r="F128" s="3"/>
      <c r="G128" s="3"/>
      <c r="H128" s="3"/>
      <c r="I128" s="8"/>
      <c r="J128" s="8"/>
      <c r="K128" s="8"/>
      <c r="L128" s="8"/>
      <c r="M128" s="8"/>
      <c r="N128" s="3"/>
    </row>
    <row r="129" spans="1:14" x14ac:dyDescent="0.2">
      <c r="A129" s="1" t="s">
        <v>104</v>
      </c>
      <c r="B129" s="3">
        <v>921827.79</v>
      </c>
      <c r="C129" s="8">
        <v>835239.67</v>
      </c>
      <c r="D129" s="3">
        <v>801648.3</v>
      </c>
      <c r="E129" s="3">
        <v>890120.55</v>
      </c>
      <c r="F129" s="3">
        <v>207872.37</v>
      </c>
      <c r="G129" s="3">
        <v>857056.29</v>
      </c>
      <c r="H129" s="3">
        <v>750282.43</v>
      </c>
      <c r="I129" s="8">
        <v>973324.25</v>
      </c>
      <c r="J129" s="8">
        <v>767160.22</v>
      </c>
      <c r="K129" s="8">
        <v>896937.16</v>
      </c>
      <c r="L129" s="8">
        <v>588085.18000000005</v>
      </c>
      <c r="M129" s="8">
        <v>1156630.57</v>
      </c>
      <c r="N129" s="3">
        <f t="shared" si="1"/>
        <v>9646184.7799999993</v>
      </c>
    </row>
    <row r="130" spans="1:14" x14ac:dyDescent="0.2">
      <c r="B130" s="3"/>
      <c r="C130" s="8"/>
      <c r="D130" s="3"/>
      <c r="E130" s="3"/>
      <c r="F130" s="3"/>
      <c r="G130" s="3"/>
      <c r="H130" s="3"/>
      <c r="I130" s="8"/>
      <c r="J130" s="8"/>
      <c r="K130" s="8"/>
      <c r="L130" s="8"/>
      <c r="M130" s="8"/>
      <c r="N130" s="3"/>
    </row>
    <row r="131" spans="1:14" x14ac:dyDescent="0.2">
      <c r="A131" s="1" t="s">
        <v>103</v>
      </c>
      <c r="B131" s="3">
        <v>236.74</v>
      </c>
      <c r="C131" s="8">
        <v>214.41</v>
      </c>
      <c r="D131" s="3">
        <v>205.78</v>
      </c>
      <c r="E131" s="3">
        <v>228.5</v>
      </c>
      <c r="F131" s="3">
        <v>53.36</v>
      </c>
      <c r="G131" s="3">
        <v>220.01</v>
      </c>
      <c r="H131" s="3">
        <v>192.6</v>
      </c>
      <c r="I131" s="8">
        <v>249.85</v>
      </c>
      <c r="J131" s="8">
        <v>196.93</v>
      </c>
      <c r="K131" s="8">
        <v>230.25</v>
      </c>
      <c r="L131" s="8">
        <v>150.96</v>
      </c>
      <c r="M131" s="8">
        <v>296.90999999999997</v>
      </c>
      <c r="N131" s="3">
        <f t="shared" si="1"/>
        <v>2476.2999999999997</v>
      </c>
    </row>
    <row r="132" spans="1:14" x14ac:dyDescent="0.2">
      <c r="A132" s="1" t="s">
        <v>102</v>
      </c>
      <c r="B132" s="3">
        <v>589.67999999999995</v>
      </c>
      <c r="C132" s="8">
        <v>534.20000000000005</v>
      </c>
      <c r="D132" s="3">
        <v>512.72</v>
      </c>
      <c r="E132" s="3">
        <v>569.29999999999995</v>
      </c>
      <c r="F132" s="3">
        <v>132.94999999999999</v>
      </c>
      <c r="G132" s="3">
        <v>548.15</v>
      </c>
      <c r="H132" s="3">
        <v>479.86</v>
      </c>
      <c r="I132" s="8">
        <v>622.52</v>
      </c>
      <c r="J132" s="8">
        <v>490.66</v>
      </c>
      <c r="K132" s="8">
        <v>573.66</v>
      </c>
      <c r="L132" s="8">
        <v>376.13</v>
      </c>
      <c r="M132" s="8">
        <v>739.76</v>
      </c>
      <c r="N132" s="3">
        <f t="shared" si="1"/>
        <v>6169.59</v>
      </c>
    </row>
    <row r="133" spans="1:14" x14ac:dyDescent="0.2">
      <c r="B133" s="3"/>
      <c r="C133" s="8"/>
      <c r="D133" s="3"/>
      <c r="E133" s="3"/>
      <c r="F133" s="3"/>
      <c r="G133" s="3"/>
      <c r="H133" s="3"/>
      <c r="I133" s="8"/>
      <c r="J133" s="8"/>
      <c r="K133" s="8"/>
      <c r="L133" s="8"/>
      <c r="M133" s="8"/>
      <c r="N133" s="3"/>
    </row>
    <row r="134" spans="1:14" x14ac:dyDescent="0.2">
      <c r="A134" s="10" t="s">
        <v>2</v>
      </c>
      <c r="B134" s="3"/>
      <c r="C134" s="8"/>
      <c r="D134" s="3"/>
      <c r="E134" s="3"/>
      <c r="F134" s="3"/>
      <c r="G134" s="3"/>
      <c r="H134" s="3"/>
      <c r="I134" s="8"/>
      <c r="J134" s="8"/>
      <c r="K134" s="8"/>
      <c r="L134" s="8"/>
      <c r="M134" s="8"/>
      <c r="N134" s="3"/>
    </row>
    <row r="135" spans="1:14" x14ac:dyDescent="0.2">
      <c r="A135" s="1" t="s">
        <v>101</v>
      </c>
      <c r="B135" s="3">
        <v>901.89</v>
      </c>
      <c r="C135" s="8">
        <v>816.95</v>
      </c>
      <c r="D135" s="3">
        <v>784.1</v>
      </c>
      <c r="E135" s="3">
        <v>870.63</v>
      </c>
      <c r="F135" s="3">
        <v>203.32</v>
      </c>
      <c r="G135" s="3">
        <v>838.29</v>
      </c>
      <c r="H135" s="3">
        <v>733.86</v>
      </c>
      <c r="I135" s="8">
        <v>952.01</v>
      </c>
      <c r="J135" s="8">
        <v>750.36</v>
      </c>
      <c r="K135" s="8">
        <v>877.3</v>
      </c>
      <c r="L135" s="8">
        <v>575.21</v>
      </c>
      <c r="M135" s="8">
        <v>1131.31</v>
      </c>
      <c r="N135" s="3">
        <f t="shared" si="1"/>
        <v>9435.23</v>
      </c>
    </row>
    <row r="136" spans="1:14" x14ac:dyDescent="0.2">
      <c r="A136" s="1" t="s">
        <v>100</v>
      </c>
      <c r="B136" s="3">
        <v>901.89</v>
      </c>
      <c r="C136" s="8">
        <v>816.95</v>
      </c>
      <c r="D136" s="3">
        <v>784.1</v>
      </c>
      <c r="E136" s="3">
        <v>870.63</v>
      </c>
      <c r="F136" s="3">
        <v>203.32</v>
      </c>
      <c r="G136" s="3">
        <v>838.29</v>
      </c>
      <c r="H136" s="3">
        <v>733.86</v>
      </c>
      <c r="I136" s="8">
        <v>952.01</v>
      </c>
      <c r="J136" s="8">
        <v>750.36</v>
      </c>
      <c r="K136" s="8">
        <v>877.3</v>
      </c>
      <c r="L136" s="8">
        <v>575.21</v>
      </c>
      <c r="M136" s="8">
        <v>1131.31</v>
      </c>
      <c r="N136" s="3">
        <f t="shared" si="1"/>
        <v>9435.23</v>
      </c>
    </row>
    <row r="137" spans="1:14" x14ac:dyDescent="0.2">
      <c r="B137" s="3"/>
      <c r="C137" s="8"/>
      <c r="D137" s="3"/>
      <c r="E137" s="3"/>
      <c r="F137" s="3"/>
      <c r="G137" s="3"/>
      <c r="H137" s="3"/>
      <c r="I137" s="8"/>
      <c r="J137" s="8"/>
      <c r="K137" s="8"/>
      <c r="L137" s="8"/>
      <c r="M137" s="8"/>
      <c r="N137" s="3"/>
    </row>
    <row r="138" spans="1:14" x14ac:dyDescent="0.2">
      <c r="A138" s="7" t="s">
        <v>99</v>
      </c>
      <c r="B138" s="5">
        <v>929047.81</v>
      </c>
      <c r="C138" s="6">
        <v>842211.99999999988</v>
      </c>
      <c r="D138" s="5">
        <v>808524.82</v>
      </c>
      <c r="E138" s="5">
        <v>897249.43</v>
      </c>
      <c r="F138" s="5">
        <v>213055.14</v>
      </c>
      <c r="G138" s="5">
        <v>864090.85000000009</v>
      </c>
      <c r="H138" s="5">
        <v>757012.42999999993</v>
      </c>
      <c r="I138" s="6">
        <v>980690.46</v>
      </c>
      <c r="J138" s="6">
        <v>773938.35</v>
      </c>
      <c r="K138" s="6">
        <v>904085.49000000011</v>
      </c>
      <c r="L138" s="6">
        <v>594352.50999999989</v>
      </c>
      <c r="M138" s="6">
        <v>1169109.5</v>
      </c>
      <c r="N138" s="5">
        <f>SUM(B138:M138)</f>
        <v>9733368.790000001</v>
      </c>
    </row>
    <row r="139" spans="1:14" x14ac:dyDescent="0.2">
      <c r="B139" s="3"/>
      <c r="C139" s="8"/>
      <c r="D139" s="3"/>
      <c r="E139" s="3"/>
      <c r="F139" s="3"/>
      <c r="G139" s="3"/>
      <c r="H139" s="3"/>
      <c r="I139" s="8"/>
      <c r="J139" s="8"/>
      <c r="K139" s="8"/>
      <c r="L139" s="8"/>
      <c r="M139" s="8"/>
      <c r="N139" s="3"/>
    </row>
    <row r="140" spans="1:14" x14ac:dyDescent="0.2">
      <c r="A140" s="10" t="s">
        <v>98</v>
      </c>
      <c r="B140" s="3"/>
      <c r="C140" s="8"/>
      <c r="D140" s="3"/>
      <c r="E140" s="3"/>
      <c r="F140" s="3"/>
      <c r="G140" s="3"/>
      <c r="H140" s="3"/>
      <c r="I140" s="8"/>
      <c r="J140" s="8"/>
      <c r="K140" s="8"/>
      <c r="L140" s="8"/>
      <c r="M140" s="8"/>
      <c r="N140" s="3"/>
    </row>
    <row r="141" spans="1:14" x14ac:dyDescent="0.2">
      <c r="A141" s="10" t="s">
        <v>8</v>
      </c>
      <c r="B141" s="3"/>
      <c r="C141" s="8"/>
      <c r="D141" s="3"/>
      <c r="E141" s="3"/>
      <c r="F141" s="3"/>
      <c r="G141" s="3"/>
      <c r="H141" s="3"/>
      <c r="I141" s="8"/>
      <c r="J141" s="8"/>
      <c r="K141" s="8"/>
      <c r="L141" s="8"/>
      <c r="M141" s="8"/>
      <c r="N141" s="3"/>
    </row>
    <row r="142" spans="1:14" x14ac:dyDescent="0.2">
      <c r="A142" s="1" t="s">
        <v>97</v>
      </c>
      <c r="B142" s="3">
        <v>1039319.5800000004</v>
      </c>
      <c r="C142" s="8">
        <v>1149072.49</v>
      </c>
      <c r="D142" s="3">
        <v>1009624.0499999996</v>
      </c>
      <c r="E142" s="3">
        <v>1041369.49</v>
      </c>
      <c r="F142" s="3">
        <v>489429.7099999999</v>
      </c>
      <c r="G142" s="3">
        <v>997686.18000000017</v>
      </c>
      <c r="H142" s="3">
        <v>899148.17</v>
      </c>
      <c r="I142" s="8">
        <v>961596.15</v>
      </c>
      <c r="J142" s="8">
        <v>1018131.75</v>
      </c>
      <c r="K142" s="8">
        <v>979702.57000000018</v>
      </c>
      <c r="L142" s="8">
        <v>1095478.1900000002</v>
      </c>
      <c r="M142" s="8">
        <v>1615825.21</v>
      </c>
      <c r="N142" s="3">
        <f>SUM(B142:M142)</f>
        <v>12296383.539999999</v>
      </c>
    </row>
    <row r="143" spans="1:14" x14ac:dyDescent="0.2">
      <c r="B143" s="3"/>
      <c r="C143" s="8"/>
      <c r="D143" s="3"/>
      <c r="E143" s="3"/>
      <c r="F143" s="3"/>
      <c r="G143" s="3"/>
      <c r="H143" s="3"/>
      <c r="I143" s="8"/>
      <c r="J143" s="8"/>
      <c r="K143" s="8"/>
      <c r="L143" s="8"/>
      <c r="M143" s="8"/>
      <c r="N143" s="3"/>
    </row>
    <row r="144" spans="1:14" x14ac:dyDescent="0.2">
      <c r="A144" s="1" t="s">
        <v>96</v>
      </c>
      <c r="B144" s="3">
        <v>393599.04</v>
      </c>
      <c r="C144" s="8">
        <v>435141.89</v>
      </c>
      <c r="D144" s="3">
        <v>382353.1</v>
      </c>
      <c r="E144" s="3">
        <v>394375.37</v>
      </c>
      <c r="F144" s="3">
        <v>185351.14</v>
      </c>
      <c r="G144" s="3">
        <v>377832.13</v>
      </c>
      <c r="H144" s="3">
        <v>340514.96</v>
      </c>
      <c r="I144" s="8">
        <v>364164.54</v>
      </c>
      <c r="J144" s="8">
        <v>385575.04</v>
      </c>
      <c r="K144" s="8">
        <v>371021.59</v>
      </c>
      <c r="L144" s="8">
        <v>414866.79</v>
      </c>
      <c r="M144" s="8">
        <v>611926.56000000006</v>
      </c>
      <c r="N144" s="3">
        <f t="shared" ref="N144:N190" si="2">SUM(B144:M144)</f>
        <v>4656722.1500000004</v>
      </c>
    </row>
    <row r="145" spans="1:14" x14ac:dyDescent="0.2">
      <c r="B145" s="3"/>
      <c r="C145" s="8"/>
      <c r="D145" s="3"/>
      <c r="E145" s="3"/>
      <c r="F145" s="3"/>
      <c r="G145" s="3"/>
      <c r="H145" s="3"/>
      <c r="I145" s="8"/>
      <c r="J145" s="8"/>
      <c r="K145" s="8"/>
      <c r="L145" s="8"/>
      <c r="M145" s="8"/>
      <c r="N145" s="3"/>
    </row>
    <row r="146" spans="1:14" x14ac:dyDescent="0.2">
      <c r="A146" s="10" t="s">
        <v>2</v>
      </c>
      <c r="B146" s="3"/>
      <c r="C146" s="8"/>
      <c r="D146" s="3"/>
      <c r="E146" s="3"/>
      <c r="F146" s="3"/>
      <c r="G146" s="3"/>
      <c r="H146" s="3"/>
      <c r="I146" s="8"/>
      <c r="J146" s="8"/>
      <c r="K146" s="8"/>
      <c r="L146" s="8"/>
      <c r="M146" s="8"/>
      <c r="N146" s="3"/>
    </row>
    <row r="147" spans="1:14" x14ac:dyDescent="0.2">
      <c r="A147" s="1" t="s">
        <v>95</v>
      </c>
      <c r="B147" s="3">
        <v>38769.64</v>
      </c>
      <c r="C147" s="8">
        <v>42869.01</v>
      </c>
      <c r="D147" s="3">
        <v>37661.919999999998</v>
      </c>
      <c r="E147" s="3">
        <v>38846.11</v>
      </c>
      <c r="F147" s="3">
        <v>18257.150000000001</v>
      </c>
      <c r="G147" s="3">
        <v>37216.6</v>
      </c>
      <c r="H147" s="3">
        <v>33540.839999999997</v>
      </c>
      <c r="I147" s="8">
        <v>35870.339999999997</v>
      </c>
      <c r="J147" s="8">
        <v>37979.279999999999</v>
      </c>
      <c r="K147" s="8">
        <v>36545.760000000002</v>
      </c>
      <c r="L147" s="8">
        <v>40864.53</v>
      </c>
      <c r="M147" s="8">
        <v>60274.979999999996</v>
      </c>
      <c r="N147" s="3">
        <f t="shared" si="2"/>
        <v>458696.16000000003</v>
      </c>
    </row>
    <row r="148" spans="1:14" x14ac:dyDescent="0.2">
      <c r="A148" s="1" t="s">
        <v>94</v>
      </c>
      <c r="B148" s="3">
        <v>3244.57</v>
      </c>
      <c r="C148" s="8">
        <v>3587.8</v>
      </c>
      <c r="D148" s="3">
        <v>3151.87</v>
      </c>
      <c r="E148" s="3">
        <v>3250.97</v>
      </c>
      <c r="F148" s="3">
        <v>1527.91</v>
      </c>
      <c r="G148" s="3">
        <v>3114.6</v>
      </c>
      <c r="H148" s="3">
        <v>2806.98</v>
      </c>
      <c r="I148" s="8">
        <v>3001.93</v>
      </c>
      <c r="J148" s="8">
        <v>3178.43</v>
      </c>
      <c r="K148" s="8">
        <v>3058.46</v>
      </c>
      <c r="L148" s="8">
        <v>3419.89</v>
      </c>
      <c r="M148" s="8">
        <v>5044.32</v>
      </c>
      <c r="N148" s="3">
        <f t="shared" si="2"/>
        <v>38387.730000000003</v>
      </c>
    </row>
    <row r="149" spans="1:14" x14ac:dyDescent="0.2">
      <c r="A149" s="1" t="s">
        <v>93</v>
      </c>
      <c r="B149" s="3">
        <v>110694.76</v>
      </c>
      <c r="C149" s="8">
        <v>122382.02</v>
      </c>
      <c r="D149" s="3">
        <v>107531.98</v>
      </c>
      <c r="E149" s="3">
        <v>110913.09</v>
      </c>
      <c r="F149" s="3">
        <v>52127.67</v>
      </c>
      <c r="G149" s="3">
        <v>106260.52</v>
      </c>
      <c r="H149" s="3">
        <v>95765.53</v>
      </c>
      <c r="I149" s="8">
        <v>102416.68</v>
      </c>
      <c r="J149" s="8">
        <v>108438.11</v>
      </c>
      <c r="K149" s="8">
        <v>104345.14</v>
      </c>
      <c r="L149" s="8">
        <v>116676.05</v>
      </c>
      <c r="M149" s="8">
        <v>172096.62</v>
      </c>
      <c r="N149" s="3">
        <f t="shared" si="2"/>
        <v>1309648.17</v>
      </c>
    </row>
    <row r="150" spans="1:14" x14ac:dyDescent="0.2">
      <c r="A150" s="1" t="s">
        <v>92</v>
      </c>
      <c r="B150" s="3">
        <v>357.84</v>
      </c>
      <c r="C150" s="8">
        <v>395.6</v>
      </c>
      <c r="D150" s="3">
        <v>347.62</v>
      </c>
      <c r="E150" s="3">
        <v>358.55</v>
      </c>
      <c r="F150" s="3">
        <v>168.51</v>
      </c>
      <c r="G150" s="3">
        <v>343.51</v>
      </c>
      <c r="H150" s="3">
        <v>309.58</v>
      </c>
      <c r="I150" s="8">
        <v>331.08</v>
      </c>
      <c r="J150" s="8">
        <v>350.55</v>
      </c>
      <c r="K150" s="8">
        <v>337.32</v>
      </c>
      <c r="L150" s="8">
        <v>377.18</v>
      </c>
      <c r="M150" s="8">
        <v>556.33000000000004</v>
      </c>
      <c r="N150" s="3">
        <f t="shared" si="2"/>
        <v>4233.67</v>
      </c>
    </row>
    <row r="151" spans="1:14" x14ac:dyDescent="0.2">
      <c r="A151" s="1" t="s">
        <v>91</v>
      </c>
      <c r="B151" s="3">
        <v>3626.15</v>
      </c>
      <c r="C151" s="8">
        <v>4007.76</v>
      </c>
      <c r="D151" s="3">
        <v>3522.55</v>
      </c>
      <c r="E151" s="3">
        <v>3633.3</v>
      </c>
      <c r="F151" s="3">
        <v>1707.6</v>
      </c>
      <c r="G151" s="3">
        <v>3480.9</v>
      </c>
      <c r="H151" s="3">
        <v>3137.1</v>
      </c>
      <c r="I151" s="8">
        <v>3354.98</v>
      </c>
      <c r="J151" s="8">
        <v>3552.23</v>
      </c>
      <c r="K151" s="8">
        <v>3418.15</v>
      </c>
      <c r="L151" s="8">
        <v>3822.09</v>
      </c>
      <c r="M151" s="8">
        <v>5637.5599999999995</v>
      </c>
      <c r="N151" s="3">
        <f t="shared" si="2"/>
        <v>42900.369999999995</v>
      </c>
    </row>
    <row r="152" spans="1:14" x14ac:dyDescent="0.2">
      <c r="A152" s="1" t="s">
        <v>90</v>
      </c>
      <c r="B152" s="3">
        <v>4529.8900000000003</v>
      </c>
      <c r="C152" s="8">
        <v>5006.6000000000004</v>
      </c>
      <c r="D152" s="3">
        <v>4400.46</v>
      </c>
      <c r="E152" s="3">
        <v>4538.82</v>
      </c>
      <c r="F152" s="3">
        <v>2133.1799999999998</v>
      </c>
      <c r="G152" s="3">
        <v>4348.43</v>
      </c>
      <c r="H152" s="3">
        <v>3918.95</v>
      </c>
      <c r="I152" s="8">
        <v>4191.13</v>
      </c>
      <c r="J152" s="8">
        <v>4437.54</v>
      </c>
      <c r="K152" s="8">
        <v>4270.04</v>
      </c>
      <c r="L152" s="8">
        <v>4774.6499999999996</v>
      </c>
      <c r="M152" s="8">
        <v>7042.59</v>
      </c>
      <c r="N152" s="3">
        <f t="shared" si="2"/>
        <v>53592.28</v>
      </c>
    </row>
    <row r="153" spans="1:14" x14ac:dyDescent="0.2">
      <c r="A153" s="1" t="s">
        <v>89</v>
      </c>
      <c r="B153" s="3">
        <v>3658.28</v>
      </c>
      <c r="C153" s="8">
        <v>4043.76</v>
      </c>
      <c r="D153" s="3">
        <v>3553.76</v>
      </c>
      <c r="E153" s="3">
        <v>3665.5</v>
      </c>
      <c r="F153" s="3">
        <v>1722.74</v>
      </c>
      <c r="G153" s="3">
        <v>3511.74</v>
      </c>
      <c r="H153" s="3">
        <v>3164.9</v>
      </c>
      <c r="I153" s="8">
        <v>3384.71</v>
      </c>
      <c r="J153" s="8">
        <v>3583.71</v>
      </c>
      <c r="K153" s="8">
        <v>3448.44</v>
      </c>
      <c r="L153" s="8">
        <v>3855.96</v>
      </c>
      <c r="M153" s="8">
        <v>5687.51</v>
      </c>
      <c r="N153" s="3">
        <f t="shared" si="2"/>
        <v>43281.01</v>
      </c>
    </row>
    <row r="154" spans="1:14" x14ac:dyDescent="0.2">
      <c r="A154" s="1" t="s">
        <v>88</v>
      </c>
      <c r="B154" s="3">
        <v>1028.48</v>
      </c>
      <c r="C154" s="8">
        <v>1136.7</v>
      </c>
      <c r="D154" s="3">
        <v>999.09</v>
      </c>
      <c r="E154" s="3">
        <v>1030.51</v>
      </c>
      <c r="F154" s="3">
        <v>484.32</v>
      </c>
      <c r="G154" s="3">
        <v>987.28</v>
      </c>
      <c r="H154" s="3">
        <v>889.77</v>
      </c>
      <c r="I154" s="8">
        <v>951.57</v>
      </c>
      <c r="J154" s="8">
        <v>1007.51</v>
      </c>
      <c r="K154" s="8">
        <v>969.48</v>
      </c>
      <c r="L154" s="8">
        <v>1084.05</v>
      </c>
      <c r="M154" s="8">
        <v>1598.97</v>
      </c>
      <c r="N154" s="3">
        <f t="shared" si="2"/>
        <v>12167.729999999998</v>
      </c>
    </row>
    <row r="155" spans="1:14" x14ac:dyDescent="0.2">
      <c r="A155" s="1" t="s">
        <v>87</v>
      </c>
      <c r="B155" s="3">
        <v>18312.509999999998</v>
      </c>
      <c r="C155" s="8">
        <v>20245.259999999998</v>
      </c>
      <c r="D155" s="3">
        <v>17789.28</v>
      </c>
      <c r="E155" s="3">
        <v>18348.63</v>
      </c>
      <c r="F155" s="3">
        <v>8623.61</v>
      </c>
      <c r="G155" s="3">
        <v>17578.939999999999</v>
      </c>
      <c r="H155" s="3">
        <v>15842.73</v>
      </c>
      <c r="I155" s="8">
        <v>16943.05</v>
      </c>
      <c r="J155" s="8">
        <v>17939.189999999999</v>
      </c>
      <c r="K155" s="8">
        <v>17262.080000000002</v>
      </c>
      <c r="L155" s="8">
        <v>19302.009999999998</v>
      </c>
      <c r="M155" s="8">
        <v>28470.379999999997</v>
      </c>
      <c r="N155" s="3">
        <f t="shared" si="2"/>
        <v>216657.66999999998</v>
      </c>
    </row>
    <row r="156" spans="1:14" x14ac:dyDescent="0.2">
      <c r="B156" s="3"/>
      <c r="C156" s="8"/>
      <c r="D156" s="3"/>
      <c r="E156" s="3"/>
      <c r="F156" s="3"/>
      <c r="G156" s="3"/>
      <c r="H156" s="3"/>
      <c r="I156" s="8"/>
      <c r="J156" s="8"/>
      <c r="K156" s="8"/>
      <c r="L156" s="8"/>
      <c r="M156" s="8"/>
      <c r="N156" s="3"/>
    </row>
    <row r="157" spans="1:14" x14ac:dyDescent="0.2">
      <c r="A157" s="7" t="s">
        <v>86</v>
      </c>
      <c r="B157" s="5">
        <v>1617140.7400000002</v>
      </c>
      <c r="C157" s="6">
        <v>1787888.8900000001</v>
      </c>
      <c r="D157" s="5">
        <v>1570935.6799999997</v>
      </c>
      <c r="E157" s="5">
        <v>1620330.34</v>
      </c>
      <c r="F157" s="5">
        <v>761533.53999999992</v>
      </c>
      <c r="G157" s="5">
        <v>1552360.83</v>
      </c>
      <c r="H157" s="5">
        <v>1399039.5100000002</v>
      </c>
      <c r="I157" s="6">
        <v>1496206.16</v>
      </c>
      <c r="J157" s="6">
        <v>1584173.34</v>
      </c>
      <c r="K157" s="6">
        <v>1524379.03</v>
      </c>
      <c r="L157" s="6">
        <v>1704521.3900000001</v>
      </c>
      <c r="M157" s="6">
        <v>2514161.0299999998</v>
      </c>
      <c r="N157" s="5">
        <f t="shared" si="2"/>
        <v>19132670.48</v>
      </c>
    </row>
    <row r="158" spans="1:14" x14ac:dyDescent="0.2">
      <c r="B158" s="3"/>
      <c r="C158" s="8"/>
      <c r="D158" s="3"/>
      <c r="E158" s="3"/>
      <c r="F158" s="3"/>
      <c r="G158" s="3"/>
      <c r="H158" s="3"/>
      <c r="I158" s="8"/>
      <c r="J158" s="8"/>
      <c r="K158" s="8"/>
      <c r="L158" s="8"/>
      <c r="M158" s="8"/>
      <c r="N158" s="3"/>
    </row>
    <row r="159" spans="1:14" x14ac:dyDescent="0.2">
      <c r="A159" s="10" t="s">
        <v>85</v>
      </c>
      <c r="B159" s="3"/>
      <c r="C159" s="8"/>
      <c r="D159" s="3"/>
      <c r="E159" s="3"/>
      <c r="F159" s="3"/>
      <c r="G159" s="3"/>
      <c r="H159" s="3"/>
      <c r="I159" s="8"/>
      <c r="J159" s="8"/>
      <c r="K159" s="8"/>
      <c r="L159" s="8"/>
      <c r="M159" s="8"/>
      <c r="N159" s="3"/>
    </row>
    <row r="160" spans="1:14" x14ac:dyDescent="0.2">
      <c r="A160" s="10" t="s">
        <v>84</v>
      </c>
      <c r="B160" s="3"/>
      <c r="C160" s="8"/>
      <c r="D160" s="3"/>
      <c r="E160" s="3"/>
      <c r="F160" s="3"/>
      <c r="G160" s="3"/>
      <c r="H160" s="3"/>
      <c r="I160" s="8"/>
      <c r="J160" s="8"/>
      <c r="K160" s="8"/>
      <c r="L160" s="8"/>
      <c r="M160" s="8"/>
      <c r="N160" s="3"/>
    </row>
    <row r="161" spans="1:14" x14ac:dyDescent="0.2">
      <c r="A161" s="1" t="s">
        <v>83</v>
      </c>
      <c r="B161" s="3">
        <v>0</v>
      </c>
      <c r="C161" s="8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3">
        <f t="shared" si="2"/>
        <v>0</v>
      </c>
    </row>
    <row r="162" spans="1:14" x14ac:dyDescent="0.2">
      <c r="B162" s="3"/>
      <c r="C162" s="8"/>
      <c r="D162" s="3"/>
      <c r="E162" s="3"/>
      <c r="F162" s="3"/>
      <c r="G162" s="3"/>
      <c r="H162" s="3"/>
      <c r="I162" s="8"/>
      <c r="J162" s="8"/>
      <c r="K162" s="8"/>
      <c r="L162" s="8"/>
      <c r="M162" s="8"/>
      <c r="N162" s="3"/>
    </row>
    <row r="163" spans="1:14" x14ac:dyDescent="0.2">
      <c r="A163" s="10" t="s">
        <v>8</v>
      </c>
      <c r="B163" s="3"/>
      <c r="C163" s="8"/>
      <c r="D163" s="3"/>
      <c r="E163" s="3"/>
      <c r="F163" s="3"/>
      <c r="G163" s="3"/>
      <c r="H163" s="3"/>
      <c r="I163" s="8"/>
      <c r="J163" s="8"/>
      <c r="K163" s="8"/>
      <c r="L163" s="8"/>
      <c r="M163" s="8"/>
      <c r="N163" s="3"/>
    </row>
    <row r="164" spans="1:14" x14ac:dyDescent="0.2">
      <c r="A164" s="1" t="s">
        <v>82</v>
      </c>
      <c r="B164" s="3">
        <v>348804.39</v>
      </c>
      <c r="C164" s="8">
        <v>353341.95</v>
      </c>
      <c r="D164" s="3">
        <v>333780.60000000003</v>
      </c>
      <c r="E164" s="3">
        <v>348658.31999999995</v>
      </c>
      <c r="F164" s="3">
        <v>297073.07</v>
      </c>
      <c r="G164" s="3">
        <v>345170.58999999991</v>
      </c>
      <c r="H164" s="3">
        <v>318996.71999999997</v>
      </c>
      <c r="I164" s="8">
        <v>361154.09</v>
      </c>
      <c r="J164" s="8">
        <v>363206.81</v>
      </c>
      <c r="K164" s="8">
        <v>382010.12999999989</v>
      </c>
      <c r="L164" s="8">
        <v>345253.9</v>
      </c>
      <c r="M164" s="8">
        <v>484018.72</v>
      </c>
      <c r="N164" s="3">
        <f t="shared" si="2"/>
        <v>4281469.29</v>
      </c>
    </row>
    <row r="165" spans="1:14" x14ac:dyDescent="0.2">
      <c r="B165" s="3"/>
      <c r="C165" s="8"/>
      <c r="D165" s="3"/>
      <c r="E165" s="3"/>
      <c r="F165" s="3"/>
      <c r="G165" s="3"/>
      <c r="H165" s="3"/>
      <c r="I165" s="8"/>
      <c r="J165" s="8"/>
      <c r="K165" s="8"/>
      <c r="L165" s="8"/>
      <c r="M165" s="8"/>
      <c r="N165" s="3"/>
    </row>
    <row r="166" spans="1:14" x14ac:dyDescent="0.2">
      <c r="A166" s="1" t="s">
        <v>81</v>
      </c>
      <c r="B166" s="3">
        <v>2077.63</v>
      </c>
      <c r="C166" s="8">
        <v>2104.66</v>
      </c>
      <c r="D166" s="3">
        <v>1988.14</v>
      </c>
      <c r="E166" s="3">
        <v>2076.7600000000002</v>
      </c>
      <c r="F166" s="3">
        <v>1769.49</v>
      </c>
      <c r="G166" s="3">
        <v>2055.98</v>
      </c>
      <c r="H166" s="3">
        <v>1900.08</v>
      </c>
      <c r="I166" s="8">
        <v>2151.19</v>
      </c>
      <c r="J166" s="8">
        <v>2163.41</v>
      </c>
      <c r="K166" s="8">
        <v>2275.42</v>
      </c>
      <c r="L166" s="8">
        <v>2056.48</v>
      </c>
      <c r="M166" s="8">
        <v>2883.02</v>
      </c>
      <c r="N166" s="3">
        <f t="shared" si="2"/>
        <v>25502.260000000002</v>
      </c>
    </row>
    <row r="167" spans="1:14" x14ac:dyDescent="0.2">
      <c r="A167" s="1" t="s">
        <v>80</v>
      </c>
      <c r="B167" s="3">
        <v>21652.03</v>
      </c>
      <c r="C167" s="8">
        <v>21933.7</v>
      </c>
      <c r="D167" s="3">
        <v>20719.419999999998</v>
      </c>
      <c r="E167" s="3">
        <v>21642.959999999999</v>
      </c>
      <c r="F167" s="3">
        <v>18440.810000000001</v>
      </c>
      <c r="G167" s="3">
        <v>21426.46</v>
      </c>
      <c r="H167" s="3">
        <v>19801.72</v>
      </c>
      <c r="I167" s="8">
        <v>22418.63</v>
      </c>
      <c r="J167" s="8">
        <v>22546.06</v>
      </c>
      <c r="K167" s="8">
        <v>23713.27</v>
      </c>
      <c r="L167" s="8">
        <v>21431.63</v>
      </c>
      <c r="M167" s="8">
        <v>30045.45</v>
      </c>
      <c r="N167" s="3">
        <f t="shared" si="2"/>
        <v>265772.13999999996</v>
      </c>
    </row>
    <row r="168" spans="1:14" x14ac:dyDescent="0.2">
      <c r="A168" s="1" t="s">
        <v>79</v>
      </c>
      <c r="B168" s="3">
        <v>1924.33</v>
      </c>
      <c r="C168" s="8">
        <v>1949.37</v>
      </c>
      <c r="D168" s="3">
        <v>1841.45</v>
      </c>
      <c r="E168" s="3">
        <v>1923.53</v>
      </c>
      <c r="F168" s="3">
        <v>1638.93</v>
      </c>
      <c r="G168" s="3">
        <v>1904.28</v>
      </c>
      <c r="H168" s="3">
        <v>1759.89</v>
      </c>
      <c r="I168" s="8">
        <v>1992.46</v>
      </c>
      <c r="J168" s="8">
        <v>2003.79</v>
      </c>
      <c r="K168" s="8">
        <v>2107.5300000000002</v>
      </c>
      <c r="L168" s="8">
        <v>1904.74</v>
      </c>
      <c r="M168" s="8">
        <v>2670.3</v>
      </c>
      <c r="N168" s="3">
        <f t="shared" si="2"/>
        <v>23620.6</v>
      </c>
    </row>
    <row r="169" spans="1:14" x14ac:dyDescent="0.2">
      <c r="B169" s="3"/>
      <c r="C169" s="8"/>
      <c r="D169" s="3"/>
      <c r="E169" s="3"/>
      <c r="F169" s="3"/>
      <c r="G169" s="3"/>
      <c r="H169" s="3"/>
      <c r="I169" s="8"/>
      <c r="J169" s="8"/>
      <c r="K169" s="8"/>
      <c r="L169" s="8"/>
      <c r="M169" s="8"/>
      <c r="N169" s="3"/>
    </row>
    <row r="170" spans="1:14" x14ac:dyDescent="0.2">
      <c r="A170" s="10" t="s">
        <v>2</v>
      </c>
      <c r="B170" s="3"/>
      <c r="C170" s="8"/>
      <c r="D170" s="3"/>
      <c r="E170" s="3"/>
      <c r="F170" s="3"/>
      <c r="G170" s="3"/>
      <c r="H170" s="3"/>
      <c r="I170" s="8"/>
      <c r="J170" s="8"/>
      <c r="K170" s="8"/>
      <c r="L170" s="8"/>
      <c r="M170" s="8"/>
      <c r="N170" s="3"/>
    </row>
    <row r="171" spans="1:14" x14ac:dyDescent="0.2">
      <c r="A171" s="1" t="s">
        <v>78</v>
      </c>
      <c r="B171" s="3">
        <v>68044.81</v>
      </c>
      <c r="C171" s="8">
        <v>68930</v>
      </c>
      <c r="D171" s="3">
        <v>65113.96</v>
      </c>
      <c r="E171" s="3">
        <v>68016.320000000007</v>
      </c>
      <c r="F171" s="3">
        <v>57953.06</v>
      </c>
      <c r="G171" s="3">
        <v>67335.92</v>
      </c>
      <c r="H171" s="3">
        <v>62229.919999999998</v>
      </c>
      <c r="I171" s="8">
        <v>70453.990000000005</v>
      </c>
      <c r="J171" s="8">
        <v>70854.44</v>
      </c>
      <c r="K171" s="8">
        <v>74522.59</v>
      </c>
      <c r="L171" s="8">
        <v>67352.179999999993</v>
      </c>
      <c r="M171" s="8">
        <v>94422.44</v>
      </c>
      <c r="N171" s="3">
        <f t="shared" si="2"/>
        <v>835229.62999999989</v>
      </c>
    </row>
    <row r="172" spans="1:14" x14ac:dyDescent="0.2">
      <c r="B172" s="3"/>
      <c r="C172" s="8"/>
      <c r="D172" s="3"/>
      <c r="E172" s="3"/>
      <c r="F172" s="3"/>
      <c r="G172" s="3"/>
      <c r="H172" s="3"/>
      <c r="I172" s="8"/>
      <c r="J172" s="8"/>
      <c r="K172" s="8"/>
      <c r="L172" s="8"/>
      <c r="M172" s="8"/>
      <c r="N172" s="3"/>
    </row>
    <row r="173" spans="1:14" x14ac:dyDescent="0.2">
      <c r="A173" s="7" t="s">
        <v>77</v>
      </c>
      <c r="B173" s="5">
        <v>442503.19000000006</v>
      </c>
      <c r="C173" s="6">
        <v>448259.68</v>
      </c>
      <c r="D173" s="5">
        <v>423443.57000000007</v>
      </c>
      <c r="E173" s="5">
        <v>442317.89</v>
      </c>
      <c r="F173" s="5">
        <v>376875.36</v>
      </c>
      <c r="G173" s="5">
        <v>437893.22999999992</v>
      </c>
      <c r="H173" s="5">
        <v>404688.33</v>
      </c>
      <c r="I173" s="6">
        <v>458170.36000000004</v>
      </c>
      <c r="J173" s="6">
        <v>460774.50999999995</v>
      </c>
      <c r="K173" s="6">
        <v>484628.93999999994</v>
      </c>
      <c r="L173" s="6">
        <v>437998.93</v>
      </c>
      <c r="M173" s="6">
        <v>614039.92999999993</v>
      </c>
      <c r="N173" s="5">
        <f t="shared" si="2"/>
        <v>5431593.919999999</v>
      </c>
    </row>
    <row r="174" spans="1:14" x14ac:dyDescent="0.2">
      <c r="B174" s="3"/>
      <c r="C174" s="8"/>
      <c r="D174" s="3"/>
      <c r="E174" s="3"/>
      <c r="F174" s="3"/>
      <c r="G174" s="3"/>
      <c r="H174" s="3"/>
      <c r="I174" s="8"/>
      <c r="J174" s="8"/>
      <c r="K174" s="8"/>
      <c r="L174" s="8"/>
      <c r="M174" s="8"/>
      <c r="N174" s="3"/>
    </row>
    <row r="175" spans="1:14" x14ac:dyDescent="0.2">
      <c r="A175" s="10" t="s">
        <v>76</v>
      </c>
      <c r="B175" s="3"/>
      <c r="C175" s="8"/>
      <c r="D175" s="3"/>
      <c r="E175" s="3"/>
      <c r="F175" s="3"/>
      <c r="G175" s="3"/>
      <c r="H175" s="3"/>
      <c r="I175" s="8"/>
      <c r="J175" s="8"/>
      <c r="K175" s="8"/>
      <c r="L175" s="8"/>
      <c r="M175" s="8"/>
      <c r="N175" s="3"/>
    </row>
    <row r="176" spans="1:14" x14ac:dyDescent="0.2">
      <c r="A176" s="10" t="s">
        <v>8</v>
      </c>
      <c r="B176" s="3"/>
      <c r="C176" s="8"/>
      <c r="D176" s="3"/>
      <c r="E176" s="3"/>
      <c r="F176" s="3"/>
      <c r="G176" s="3"/>
      <c r="H176" s="3"/>
      <c r="I176" s="8"/>
      <c r="J176" s="8"/>
      <c r="K176" s="8"/>
      <c r="L176" s="8"/>
      <c r="M176" s="8"/>
      <c r="N176" s="3"/>
    </row>
    <row r="177" spans="1:14" x14ac:dyDescent="0.2">
      <c r="A177" s="1" t="s">
        <v>75</v>
      </c>
      <c r="B177" s="3">
        <v>120788.3</v>
      </c>
      <c r="C177" s="8">
        <v>129137.69999999994</v>
      </c>
      <c r="D177" s="3">
        <v>140734.13000000003</v>
      </c>
      <c r="E177" s="3">
        <v>131155.04999999999</v>
      </c>
      <c r="F177" s="3">
        <v>123474.79</v>
      </c>
      <c r="G177" s="3">
        <v>137412.66999999998</v>
      </c>
      <c r="H177" s="3">
        <v>118234.37</v>
      </c>
      <c r="I177" s="8">
        <v>131383.64000000001</v>
      </c>
      <c r="J177" s="8">
        <v>139545.60000000001</v>
      </c>
      <c r="K177" s="8">
        <v>137330.20000000004</v>
      </c>
      <c r="L177" s="8">
        <v>130177.75999999995</v>
      </c>
      <c r="M177" s="8">
        <v>182872.76</v>
      </c>
      <c r="N177" s="3">
        <f t="shared" si="2"/>
        <v>1622246.97</v>
      </c>
    </row>
    <row r="178" spans="1:14" x14ac:dyDescent="0.2">
      <c r="B178" s="3"/>
      <c r="C178" s="8"/>
      <c r="D178" s="3"/>
      <c r="E178" s="3"/>
      <c r="F178" s="3"/>
      <c r="G178" s="3"/>
      <c r="H178" s="3"/>
      <c r="I178" s="8"/>
      <c r="J178" s="8"/>
      <c r="K178" s="8"/>
      <c r="L178" s="8"/>
      <c r="M178" s="8"/>
      <c r="N178" s="3"/>
    </row>
    <row r="179" spans="1:14" x14ac:dyDescent="0.2">
      <c r="A179" s="1" t="s">
        <v>74</v>
      </c>
      <c r="B179" s="3">
        <v>13554.66</v>
      </c>
      <c r="C179" s="8">
        <v>14491.62</v>
      </c>
      <c r="D179" s="3">
        <v>15792.95</v>
      </c>
      <c r="E179" s="3">
        <v>14718</v>
      </c>
      <c r="F179" s="3">
        <v>13856.14</v>
      </c>
      <c r="G179" s="3">
        <v>15420.22</v>
      </c>
      <c r="H179" s="3">
        <v>13268.06</v>
      </c>
      <c r="I179" s="8">
        <v>14743.65</v>
      </c>
      <c r="J179" s="8">
        <v>15659.58</v>
      </c>
      <c r="K179" s="8">
        <v>15410.96</v>
      </c>
      <c r="L179" s="8">
        <v>14608.33</v>
      </c>
      <c r="M179" s="8">
        <v>20521.68</v>
      </c>
      <c r="N179" s="3">
        <f t="shared" si="2"/>
        <v>182045.84999999995</v>
      </c>
    </row>
    <row r="180" spans="1:14" x14ac:dyDescent="0.2">
      <c r="B180" s="3"/>
      <c r="C180" s="8"/>
      <c r="D180" s="3"/>
      <c r="E180" s="3"/>
      <c r="F180" s="3"/>
      <c r="G180" s="3"/>
      <c r="H180" s="3"/>
      <c r="I180" s="8"/>
      <c r="J180" s="8"/>
      <c r="K180" s="8"/>
      <c r="L180" s="8"/>
      <c r="M180" s="8"/>
      <c r="N180" s="3"/>
    </row>
    <row r="181" spans="1:14" x14ac:dyDescent="0.2">
      <c r="A181" s="1" t="s">
        <v>73</v>
      </c>
      <c r="B181" s="3">
        <v>2059.7800000000002</v>
      </c>
      <c r="C181" s="8">
        <v>2202.16</v>
      </c>
      <c r="D181" s="3">
        <v>2399.91</v>
      </c>
      <c r="E181" s="3">
        <v>2236.56</v>
      </c>
      <c r="F181" s="3">
        <v>2105.59</v>
      </c>
      <c r="G181" s="3">
        <v>2343.27</v>
      </c>
      <c r="H181" s="3">
        <v>2016.22</v>
      </c>
      <c r="I181" s="8">
        <v>2240.46</v>
      </c>
      <c r="J181" s="8">
        <v>2379.64</v>
      </c>
      <c r="K181" s="8">
        <v>2341.86</v>
      </c>
      <c r="L181" s="8">
        <v>2219.89</v>
      </c>
      <c r="M181" s="8">
        <v>3118.49</v>
      </c>
      <c r="N181" s="3">
        <f t="shared" si="2"/>
        <v>27663.83</v>
      </c>
    </row>
    <row r="182" spans="1:14" x14ac:dyDescent="0.2">
      <c r="A182" s="1" t="s">
        <v>72</v>
      </c>
      <c r="B182" s="3">
        <v>3723.06</v>
      </c>
      <c r="C182" s="8">
        <v>3980.42</v>
      </c>
      <c r="D182" s="3">
        <v>4337.8599999999997</v>
      </c>
      <c r="E182" s="3">
        <v>4042.6</v>
      </c>
      <c r="F182" s="3">
        <v>3805.87</v>
      </c>
      <c r="G182" s="3">
        <v>4235.4799999999996</v>
      </c>
      <c r="H182" s="3">
        <v>3644.34</v>
      </c>
      <c r="I182" s="8">
        <v>4049.64</v>
      </c>
      <c r="J182" s="8">
        <v>4301.22</v>
      </c>
      <c r="K182" s="8">
        <v>4232.93</v>
      </c>
      <c r="L182" s="8">
        <v>4012.47</v>
      </c>
      <c r="M182" s="8">
        <v>5636.7</v>
      </c>
      <c r="N182" s="3">
        <f t="shared" si="2"/>
        <v>50002.59</v>
      </c>
    </row>
    <row r="183" spans="1:14" x14ac:dyDescent="0.2">
      <c r="A183" s="1" t="s">
        <v>71</v>
      </c>
      <c r="B183" s="3">
        <v>4954.5600000000004</v>
      </c>
      <c r="C183" s="8">
        <v>5297.04</v>
      </c>
      <c r="D183" s="3">
        <v>5772.71</v>
      </c>
      <c r="E183" s="3">
        <v>5379.79</v>
      </c>
      <c r="F183" s="3">
        <v>5064.75</v>
      </c>
      <c r="G183" s="3">
        <v>5636.47</v>
      </c>
      <c r="H183" s="3">
        <v>4849.8</v>
      </c>
      <c r="I183" s="8">
        <v>5389.16</v>
      </c>
      <c r="J183" s="8">
        <v>5723.96</v>
      </c>
      <c r="K183" s="8">
        <v>5633.08</v>
      </c>
      <c r="L183" s="8">
        <v>5339.7</v>
      </c>
      <c r="M183" s="8">
        <v>7501.17</v>
      </c>
      <c r="N183" s="3">
        <f t="shared" si="2"/>
        <v>66542.19</v>
      </c>
    </row>
    <row r="184" spans="1:14" x14ac:dyDescent="0.2">
      <c r="B184" s="3"/>
      <c r="C184" s="8"/>
      <c r="D184" s="3"/>
      <c r="E184" s="3"/>
      <c r="F184" s="3"/>
      <c r="G184" s="3"/>
      <c r="H184" s="3"/>
      <c r="I184" s="8"/>
      <c r="J184" s="8"/>
      <c r="K184" s="8"/>
      <c r="L184" s="8"/>
      <c r="M184" s="8"/>
      <c r="N184" s="3"/>
    </row>
    <row r="185" spans="1:14" x14ac:dyDescent="0.2">
      <c r="A185" s="10" t="s">
        <v>2</v>
      </c>
      <c r="B185" s="3"/>
      <c r="C185" s="8"/>
      <c r="D185" s="3"/>
      <c r="E185" s="3"/>
      <c r="F185" s="3"/>
      <c r="G185" s="3"/>
      <c r="H185" s="3"/>
      <c r="I185" s="8"/>
      <c r="J185" s="8"/>
      <c r="K185" s="8"/>
      <c r="L185" s="8"/>
      <c r="M185" s="8"/>
      <c r="N185" s="3"/>
    </row>
    <row r="186" spans="1:14" x14ac:dyDescent="0.2">
      <c r="A186" s="1" t="s">
        <v>70</v>
      </c>
      <c r="B186" s="3">
        <v>12721.15</v>
      </c>
      <c r="C186" s="8">
        <v>13600.49</v>
      </c>
      <c r="D186" s="3">
        <v>14821.81</v>
      </c>
      <c r="E186" s="3">
        <v>13812.96</v>
      </c>
      <c r="F186" s="3">
        <v>13004.09</v>
      </c>
      <c r="G186" s="3">
        <v>14472</v>
      </c>
      <c r="H186" s="3">
        <v>12452.18</v>
      </c>
      <c r="I186" s="8">
        <v>13837.03</v>
      </c>
      <c r="J186" s="8">
        <v>14696.63</v>
      </c>
      <c r="K186" s="8">
        <v>14463.31</v>
      </c>
      <c r="L186" s="8">
        <v>13710.03</v>
      </c>
      <c r="M186" s="8">
        <v>19259.75</v>
      </c>
      <c r="N186" s="3">
        <f t="shared" si="2"/>
        <v>170851.43</v>
      </c>
    </row>
    <row r="187" spans="1:14" x14ac:dyDescent="0.2">
      <c r="A187" s="1" t="s">
        <v>69</v>
      </c>
      <c r="B187" s="3">
        <v>4806.16</v>
      </c>
      <c r="C187" s="8">
        <v>5138.38</v>
      </c>
      <c r="D187" s="3">
        <v>5599.8</v>
      </c>
      <c r="E187" s="3">
        <v>5218.6499999999996</v>
      </c>
      <c r="F187" s="3">
        <v>4913.05</v>
      </c>
      <c r="G187" s="3">
        <v>5467.64</v>
      </c>
      <c r="H187" s="3">
        <v>4704.53</v>
      </c>
      <c r="I187" s="8">
        <v>5227.74</v>
      </c>
      <c r="J187" s="8">
        <v>5552.51</v>
      </c>
      <c r="K187" s="8">
        <v>5464.36</v>
      </c>
      <c r="L187" s="8">
        <v>5179.76</v>
      </c>
      <c r="M187" s="8">
        <v>7276.49</v>
      </c>
      <c r="N187" s="3">
        <f t="shared" si="2"/>
        <v>64549.07</v>
      </c>
    </row>
    <row r="188" spans="1:14" x14ac:dyDescent="0.2">
      <c r="A188" s="1" t="s">
        <v>68</v>
      </c>
      <c r="B188" s="3">
        <v>2717.57</v>
      </c>
      <c r="C188" s="8">
        <v>2905.42</v>
      </c>
      <c r="D188" s="3">
        <v>3166.32</v>
      </c>
      <c r="E188" s="3">
        <v>2950.8</v>
      </c>
      <c r="F188" s="3">
        <v>2778.01</v>
      </c>
      <c r="G188" s="3">
        <v>3091.59</v>
      </c>
      <c r="H188" s="3">
        <v>2660.1</v>
      </c>
      <c r="I188" s="8">
        <v>2955.94</v>
      </c>
      <c r="J188" s="8">
        <v>3139.58</v>
      </c>
      <c r="K188" s="8">
        <v>3089.73</v>
      </c>
      <c r="L188" s="8">
        <v>2928.81</v>
      </c>
      <c r="M188" s="8">
        <v>4114.38</v>
      </c>
      <c r="N188" s="3">
        <f t="shared" si="2"/>
        <v>36498.249999999993</v>
      </c>
    </row>
    <row r="189" spans="1:14" x14ac:dyDescent="0.2">
      <c r="B189" s="3"/>
      <c r="C189" s="8"/>
      <c r="D189" s="3"/>
      <c r="E189" s="3"/>
      <c r="F189" s="3"/>
      <c r="G189" s="3"/>
      <c r="H189" s="3"/>
      <c r="I189" s="8"/>
      <c r="J189" s="8"/>
      <c r="K189" s="8"/>
      <c r="L189" s="8"/>
      <c r="M189" s="8"/>
      <c r="N189" s="3"/>
    </row>
    <row r="190" spans="1:14" x14ac:dyDescent="0.2">
      <c r="A190" s="7" t="s">
        <v>67</v>
      </c>
      <c r="B190" s="5">
        <v>165325.24</v>
      </c>
      <c r="C190" s="6">
        <v>176753.22999999998</v>
      </c>
      <c r="D190" s="5">
        <v>192625.49000000002</v>
      </c>
      <c r="E190" s="5">
        <v>179514.40999999997</v>
      </c>
      <c r="F190" s="5">
        <v>169002.28999999998</v>
      </c>
      <c r="G190" s="5">
        <v>188079.34</v>
      </c>
      <c r="H190" s="5">
        <v>161829.59999999998</v>
      </c>
      <c r="I190" s="6">
        <v>179827.26</v>
      </c>
      <c r="J190" s="6">
        <v>190998.72</v>
      </c>
      <c r="K190" s="6">
        <v>187966.43</v>
      </c>
      <c r="L190" s="6">
        <v>178176.74999999997</v>
      </c>
      <c r="M190" s="6">
        <v>250301.42</v>
      </c>
      <c r="N190" s="5">
        <f t="shared" si="2"/>
        <v>2220400.1800000002</v>
      </c>
    </row>
    <row r="191" spans="1:14" x14ac:dyDescent="0.2">
      <c r="B191" s="3"/>
      <c r="C191" s="8"/>
      <c r="D191" s="3"/>
      <c r="E191" s="3"/>
      <c r="F191" s="3"/>
      <c r="G191" s="3"/>
      <c r="H191" s="3"/>
      <c r="I191" s="8"/>
      <c r="J191" s="8"/>
      <c r="K191" s="8"/>
      <c r="L191" s="8"/>
      <c r="M191" s="8"/>
      <c r="N191" s="3"/>
    </row>
    <row r="192" spans="1:14" x14ac:dyDescent="0.2">
      <c r="A192" s="10" t="s">
        <v>66</v>
      </c>
      <c r="B192" s="3"/>
      <c r="C192" s="8"/>
      <c r="D192" s="3"/>
      <c r="E192" s="3"/>
      <c r="F192" s="3"/>
      <c r="G192" s="3"/>
      <c r="H192" s="3"/>
      <c r="I192" s="8"/>
      <c r="J192" s="8"/>
      <c r="K192" s="8"/>
      <c r="L192" s="8"/>
      <c r="M192" s="8"/>
      <c r="N192" s="3"/>
    </row>
    <row r="193" spans="1:14" x14ac:dyDescent="0.2">
      <c r="A193" s="10" t="s">
        <v>23</v>
      </c>
      <c r="B193" s="3"/>
      <c r="C193" s="8"/>
      <c r="D193" s="3"/>
      <c r="E193" s="3"/>
      <c r="F193" s="3"/>
      <c r="G193" s="3"/>
      <c r="H193" s="3"/>
      <c r="I193" s="8"/>
      <c r="J193" s="8"/>
      <c r="K193" s="8"/>
      <c r="L193" s="8"/>
      <c r="M193" s="8"/>
      <c r="N193" s="3"/>
    </row>
    <row r="194" spans="1:14" x14ac:dyDescent="0.2">
      <c r="A194" s="1" t="s">
        <v>65</v>
      </c>
      <c r="B194" s="3">
        <v>1588.67</v>
      </c>
      <c r="C194" s="8">
        <v>1588.67</v>
      </c>
      <c r="D194" s="3">
        <v>1588.67</v>
      </c>
      <c r="E194" s="3">
        <v>1588.67</v>
      </c>
      <c r="F194" s="3">
        <v>1588.67</v>
      </c>
      <c r="G194" s="3">
        <v>1588.67</v>
      </c>
      <c r="H194" s="3">
        <v>1588.67</v>
      </c>
      <c r="I194" s="8">
        <v>1588.67</v>
      </c>
      <c r="J194" s="8">
        <v>1588.67</v>
      </c>
      <c r="K194" s="8">
        <v>1588.67</v>
      </c>
      <c r="L194" s="8">
        <v>1588.67</v>
      </c>
      <c r="M194" s="8">
        <v>3177.34</v>
      </c>
      <c r="N194" s="3">
        <f>SUM(B194:M194)</f>
        <v>20652.710000000003</v>
      </c>
    </row>
    <row r="195" spans="1:14" x14ac:dyDescent="0.2">
      <c r="A195" s="1" t="s">
        <v>64</v>
      </c>
      <c r="B195" s="3">
        <v>191.97</v>
      </c>
      <c r="C195" s="8">
        <v>191.97</v>
      </c>
      <c r="D195" s="3">
        <v>191.97</v>
      </c>
      <c r="E195" s="3">
        <v>191.97</v>
      </c>
      <c r="F195" s="3">
        <v>191.97</v>
      </c>
      <c r="G195" s="3">
        <v>191.97</v>
      </c>
      <c r="H195" s="3">
        <v>191.97</v>
      </c>
      <c r="I195" s="8">
        <v>191.97</v>
      </c>
      <c r="J195" s="8">
        <v>191.97</v>
      </c>
      <c r="K195" s="8">
        <v>191.97</v>
      </c>
      <c r="L195" s="8">
        <v>191.97</v>
      </c>
      <c r="M195" s="8">
        <v>383.94</v>
      </c>
      <c r="N195" s="3">
        <f>SUM(B195:M195)</f>
        <v>2495.61</v>
      </c>
    </row>
    <row r="196" spans="1:14" x14ac:dyDescent="0.2">
      <c r="B196" s="3"/>
      <c r="C196" s="8"/>
      <c r="D196" s="3"/>
      <c r="E196" s="3"/>
      <c r="F196" s="3"/>
      <c r="G196" s="3"/>
      <c r="H196" s="3"/>
      <c r="I196" s="8"/>
      <c r="J196" s="8"/>
      <c r="K196" s="8"/>
      <c r="L196" s="8"/>
      <c r="M196" s="8"/>
      <c r="N196" s="3"/>
    </row>
    <row r="197" spans="1:14" x14ac:dyDescent="0.2">
      <c r="A197" s="10" t="s">
        <v>8</v>
      </c>
      <c r="B197" s="3"/>
      <c r="C197" s="8"/>
      <c r="D197" s="3"/>
      <c r="E197" s="3"/>
      <c r="F197" s="3"/>
      <c r="G197" s="3"/>
      <c r="H197" s="3"/>
      <c r="I197" s="8"/>
      <c r="J197" s="8"/>
      <c r="K197" s="8"/>
      <c r="L197" s="8"/>
      <c r="M197" s="8"/>
      <c r="N197" s="3"/>
    </row>
    <row r="198" spans="1:14" x14ac:dyDescent="0.2">
      <c r="A198" s="1" t="s">
        <v>63</v>
      </c>
      <c r="B198" s="3">
        <v>1759622.33</v>
      </c>
      <c r="C198" s="8">
        <v>1995376.4300000002</v>
      </c>
      <c r="D198" s="3">
        <v>1936214.5600000003</v>
      </c>
      <c r="E198" s="3">
        <v>1752458.46</v>
      </c>
      <c r="F198" s="3">
        <v>1011206.9700000002</v>
      </c>
      <c r="G198" s="3">
        <v>1932912.9000000001</v>
      </c>
      <c r="H198" s="3">
        <v>1774068.59</v>
      </c>
      <c r="I198" s="8">
        <v>1758842.18</v>
      </c>
      <c r="J198" s="8">
        <v>2099954.4299999992</v>
      </c>
      <c r="K198" s="8">
        <v>2144259.56</v>
      </c>
      <c r="L198" s="8">
        <v>1886913.7600000002</v>
      </c>
      <c r="M198" s="8">
        <v>2807526.0300000003</v>
      </c>
      <c r="N198" s="3">
        <f>SUM(B198:M198)</f>
        <v>22859356.200000003</v>
      </c>
    </row>
    <row r="199" spans="1:14" x14ac:dyDescent="0.2">
      <c r="B199" s="3"/>
      <c r="C199" s="8"/>
      <c r="F199" s="3"/>
      <c r="G199" s="3"/>
      <c r="H199" s="3"/>
      <c r="I199" s="8"/>
      <c r="J199" s="8"/>
      <c r="K199" s="8"/>
      <c r="L199" s="8"/>
      <c r="M199" s="8"/>
    </row>
    <row r="200" spans="1:14" x14ac:dyDescent="0.2">
      <c r="A200" s="1" t="s">
        <v>62</v>
      </c>
      <c r="B200" s="3">
        <v>18469.63</v>
      </c>
      <c r="C200" s="8">
        <v>20944.189999999999</v>
      </c>
      <c r="D200" s="3">
        <v>20325.400000000001</v>
      </c>
      <c r="E200" s="3">
        <v>18394.439999999999</v>
      </c>
      <c r="F200" s="3">
        <v>10613.99</v>
      </c>
      <c r="G200" s="3">
        <v>20288.55</v>
      </c>
      <c r="H200" s="3">
        <v>18621.259999999998</v>
      </c>
      <c r="I200" s="8">
        <v>18461.439999999999</v>
      </c>
      <c r="J200" s="8">
        <v>22041.88</v>
      </c>
      <c r="K200" s="8">
        <v>22506.92</v>
      </c>
      <c r="L200" s="8">
        <v>19805.73</v>
      </c>
      <c r="M200" s="8">
        <v>29468.800000000003</v>
      </c>
      <c r="N200" s="3">
        <f>SUM(B200:M200)</f>
        <v>239942.23000000004</v>
      </c>
    </row>
    <row r="201" spans="1:14" x14ac:dyDescent="0.2">
      <c r="A201" s="1" t="s">
        <v>61</v>
      </c>
      <c r="B201" s="3">
        <v>51151</v>
      </c>
      <c r="C201" s="8">
        <v>58004.2</v>
      </c>
      <c r="D201" s="3">
        <v>56315.97</v>
      </c>
      <c r="E201" s="3">
        <v>50942.75</v>
      </c>
      <c r="F201" s="3">
        <v>29395.08</v>
      </c>
      <c r="G201" s="3">
        <v>56188.43</v>
      </c>
      <c r="H201" s="3">
        <v>51570.94</v>
      </c>
      <c r="I201" s="8">
        <v>51128.32</v>
      </c>
      <c r="J201" s="8">
        <v>61044.21</v>
      </c>
      <c r="K201" s="8">
        <v>62332.13</v>
      </c>
      <c r="L201" s="8">
        <v>54851.27</v>
      </c>
      <c r="M201" s="8">
        <v>81612.820000000007</v>
      </c>
      <c r="N201" s="3">
        <f>SUM(B201:M201)</f>
        <v>664537.12000000011</v>
      </c>
    </row>
    <row r="202" spans="1:14" x14ac:dyDescent="0.2">
      <c r="B202" s="3"/>
      <c r="C202" s="8"/>
      <c r="D202" s="3"/>
      <c r="E202" s="3"/>
      <c r="F202" s="3"/>
      <c r="G202" s="3"/>
      <c r="H202" s="3"/>
      <c r="I202" s="8"/>
      <c r="J202" s="8"/>
      <c r="K202" s="8"/>
      <c r="L202" s="8"/>
      <c r="M202" s="8"/>
      <c r="N202" s="3"/>
    </row>
    <row r="203" spans="1:14" x14ac:dyDescent="0.2">
      <c r="A203" s="10" t="s">
        <v>2</v>
      </c>
      <c r="B203" s="3"/>
      <c r="C203" s="8"/>
      <c r="D203" s="3"/>
      <c r="E203" s="3"/>
      <c r="F203" s="3"/>
      <c r="G203" s="3"/>
      <c r="H203" s="3"/>
      <c r="I203" s="8"/>
      <c r="J203" s="8"/>
      <c r="K203" s="8"/>
      <c r="L203" s="8"/>
      <c r="M203" s="8"/>
      <c r="N203" s="3"/>
    </row>
    <row r="204" spans="1:14" x14ac:dyDescent="0.2">
      <c r="A204" s="1" t="s">
        <v>16</v>
      </c>
      <c r="B204" s="3">
        <v>1269.92</v>
      </c>
      <c r="C204" s="8">
        <v>1440.06</v>
      </c>
      <c r="D204" s="3">
        <v>1397.15</v>
      </c>
      <c r="E204" s="3">
        <v>1264.75</v>
      </c>
      <c r="F204" s="3">
        <v>729.79</v>
      </c>
      <c r="G204" s="3">
        <v>1394.98</v>
      </c>
      <c r="H204" s="3">
        <v>1280.3399999999999</v>
      </c>
      <c r="I204" s="8">
        <v>1269.3599999999999</v>
      </c>
      <c r="J204" s="8">
        <v>1515.54</v>
      </c>
      <c r="K204" s="8">
        <v>1547.51</v>
      </c>
      <c r="L204" s="8">
        <v>1361.79</v>
      </c>
      <c r="M204" s="8">
        <v>2026.19</v>
      </c>
      <c r="N204" s="3">
        <f t="shared" ref="N204:N213" si="3">SUM(B204:M204)</f>
        <v>16497.379999999997</v>
      </c>
    </row>
    <row r="205" spans="1:14" x14ac:dyDescent="0.2">
      <c r="A205" s="1" t="s">
        <v>60</v>
      </c>
      <c r="B205" s="3">
        <v>66885.3</v>
      </c>
      <c r="C205" s="8">
        <v>75846.59</v>
      </c>
      <c r="D205" s="3">
        <v>73586.37</v>
      </c>
      <c r="E205" s="3">
        <v>66613</v>
      </c>
      <c r="F205" s="3">
        <v>38437.160000000003</v>
      </c>
      <c r="G205" s="3">
        <v>73472.28</v>
      </c>
      <c r="H205" s="3">
        <v>67434.42</v>
      </c>
      <c r="I205" s="8">
        <v>66855.649999999994</v>
      </c>
      <c r="J205" s="8">
        <v>79821.72</v>
      </c>
      <c r="K205" s="8">
        <v>81505.820000000007</v>
      </c>
      <c r="L205" s="8">
        <v>71723.8</v>
      </c>
      <c r="M205" s="8">
        <v>106717.35</v>
      </c>
      <c r="N205" s="3">
        <f t="shared" si="3"/>
        <v>868899.46000000008</v>
      </c>
    </row>
    <row r="206" spans="1:14" x14ac:dyDescent="0.2">
      <c r="A206" s="1" t="s">
        <v>59</v>
      </c>
      <c r="B206" s="3">
        <v>9736.15</v>
      </c>
      <c r="C206" s="8">
        <v>11040.6</v>
      </c>
      <c r="D206" s="3">
        <v>10708.8</v>
      </c>
      <c r="E206" s="3">
        <v>9696.51</v>
      </c>
      <c r="F206" s="3">
        <v>5595.1</v>
      </c>
      <c r="G206" s="3">
        <v>10694.98</v>
      </c>
      <c r="H206" s="3">
        <v>9816.08</v>
      </c>
      <c r="I206" s="8">
        <v>9731.83</v>
      </c>
      <c r="J206" s="8">
        <v>11619.23</v>
      </c>
      <c r="K206" s="8">
        <v>11864.38</v>
      </c>
      <c r="L206" s="8">
        <v>10440.459999999999</v>
      </c>
      <c r="M206" s="8">
        <v>15534.29</v>
      </c>
      <c r="N206" s="3">
        <f t="shared" si="3"/>
        <v>126478.41</v>
      </c>
    </row>
    <row r="207" spans="1:14" x14ac:dyDescent="0.2">
      <c r="A207" s="1" t="s">
        <v>58</v>
      </c>
      <c r="B207" s="3">
        <v>8587.75</v>
      </c>
      <c r="C207" s="8">
        <v>9738.33</v>
      </c>
      <c r="D207" s="3">
        <v>9448.75</v>
      </c>
      <c r="E207" s="3">
        <v>8552.7800000000007</v>
      </c>
      <c r="F207" s="3">
        <v>4935.1400000000003</v>
      </c>
      <c r="G207" s="3">
        <v>9433.48</v>
      </c>
      <c r="H207" s="3">
        <v>8658.25</v>
      </c>
      <c r="I207" s="8">
        <v>8583.94</v>
      </c>
      <c r="J207" s="8">
        <v>10248.719999999999</v>
      </c>
      <c r="K207" s="8">
        <v>10464.950000000001</v>
      </c>
      <c r="L207" s="8">
        <v>9208.99</v>
      </c>
      <c r="M207" s="8">
        <v>13701.98</v>
      </c>
      <c r="N207" s="3">
        <f t="shared" si="3"/>
        <v>111563.06</v>
      </c>
    </row>
    <row r="208" spans="1:14" x14ac:dyDescent="0.2">
      <c r="A208" s="1" t="s">
        <v>57</v>
      </c>
      <c r="B208" s="3">
        <v>19059.84</v>
      </c>
      <c r="C208" s="8">
        <v>21613.48</v>
      </c>
      <c r="D208" s="3">
        <v>20969.5</v>
      </c>
      <c r="E208" s="3">
        <v>18982.240000000002</v>
      </c>
      <c r="F208" s="3">
        <v>10953.17</v>
      </c>
      <c r="G208" s="3">
        <v>20936.89</v>
      </c>
      <c r="H208" s="3">
        <v>19216.32</v>
      </c>
      <c r="I208" s="8">
        <v>19051.39</v>
      </c>
      <c r="J208" s="8">
        <v>22746.240000000002</v>
      </c>
      <c r="K208" s="8">
        <v>23226.15</v>
      </c>
      <c r="L208" s="8">
        <v>20438.63</v>
      </c>
      <c r="M208" s="8">
        <v>30410.5</v>
      </c>
      <c r="N208" s="3">
        <f t="shared" si="3"/>
        <v>247604.35</v>
      </c>
    </row>
    <row r="209" spans="1:14" x14ac:dyDescent="0.2">
      <c r="A209" s="1" t="s">
        <v>56</v>
      </c>
      <c r="B209" s="3">
        <v>11021.75</v>
      </c>
      <c r="C209" s="8">
        <v>12498.44</v>
      </c>
      <c r="D209" s="3">
        <v>12123.98</v>
      </c>
      <c r="E209" s="3">
        <v>10976.88</v>
      </c>
      <c r="F209" s="3">
        <v>6333.9</v>
      </c>
      <c r="G209" s="3">
        <v>12107.19</v>
      </c>
      <c r="H209" s="3">
        <v>11112.24</v>
      </c>
      <c r="I209" s="8">
        <v>11016.86</v>
      </c>
      <c r="J209" s="8">
        <v>13153.49</v>
      </c>
      <c r="K209" s="8">
        <v>13431</v>
      </c>
      <c r="L209" s="8">
        <v>11819.07</v>
      </c>
      <c r="M209" s="8">
        <v>17585.510000000002</v>
      </c>
      <c r="N209" s="3">
        <f t="shared" si="3"/>
        <v>143180.31000000003</v>
      </c>
    </row>
    <row r="210" spans="1:14" x14ac:dyDescent="0.2">
      <c r="A210" s="1" t="s">
        <v>55</v>
      </c>
      <c r="B210" s="3">
        <v>6895.32</v>
      </c>
      <c r="C210" s="8">
        <v>7819.16</v>
      </c>
      <c r="D210" s="3">
        <v>7586.92</v>
      </c>
      <c r="E210" s="3">
        <v>6867.25</v>
      </c>
      <c r="F210" s="3">
        <v>3962.55</v>
      </c>
      <c r="G210" s="3">
        <v>7574.39</v>
      </c>
      <c r="H210" s="3">
        <v>6951.93</v>
      </c>
      <c r="I210" s="8">
        <v>6892.27</v>
      </c>
      <c r="J210" s="8">
        <v>8228.9599999999991</v>
      </c>
      <c r="K210" s="8">
        <v>8402.58</v>
      </c>
      <c r="L210" s="8">
        <v>7394.13</v>
      </c>
      <c r="M210" s="8">
        <v>11001.68</v>
      </c>
      <c r="N210" s="3">
        <f t="shared" si="3"/>
        <v>89577.140000000014</v>
      </c>
    </row>
    <row r="211" spans="1:14" x14ac:dyDescent="0.2">
      <c r="A211" s="1" t="s">
        <v>54</v>
      </c>
      <c r="B211" s="3">
        <v>35397.620000000003</v>
      </c>
      <c r="C211" s="8">
        <v>40140.19</v>
      </c>
      <c r="D211" s="3">
        <v>38944.49</v>
      </c>
      <c r="E211" s="3">
        <v>35253.5</v>
      </c>
      <c r="F211" s="3">
        <v>20342.04</v>
      </c>
      <c r="G211" s="3">
        <v>38883.629999999997</v>
      </c>
      <c r="H211" s="3">
        <v>35688.230000000003</v>
      </c>
      <c r="I211" s="8">
        <v>35381.919999999998</v>
      </c>
      <c r="J211" s="8">
        <v>42243.94</v>
      </c>
      <c r="K211" s="8">
        <v>43135.21</v>
      </c>
      <c r="L211" s="8">
        <v>37958.29</v>
      </c>
      <c r="M211" s="8">
        <v>56477.880000000005</v>
      </c>
      <c r="N211" s="3">
        <f t="shared" si="3"/>
        <v>459846.94</v>
      </c>
    </row>
    <row r="212" spans="1:14" x14ac:dyDescent="0.2">
      <c r="B212" s="3"/>
      <c r="C212" s="8"/>
      <c r="D212" s="3"/>
      <c r="E212" s="3"/>
      <c r="F212" s="3"/>
      <c r="G212" s="3"/>
      <c r="H212" s="3"/>
      <c r="I212" s="8"/>
      <c r="J212" s="8"/>
      <c r="K212" s="8"/>
      <c r="L212" s="8"/>
      <c r="M212" s="8"/>
      <c r="N212" s="3"/>
    </row>
    <row r="213" spans="1:14" x14ac:dyDescent="0.2">
      <c r="A213" s="7" t="s">
        <v>53</v>
      </c>
      <c r="B213" s="5">
        <v>1989877.25</v>
      </c>
      <c r="C213" s="6">
        <v>2256242.31</v>
      </c>
      <c r="D213" s="5">
        <v>2189402.5299999998</v>
      </c>
      <c r="E213" s="5">
        <v>1981783.1999999997</v>
      </c>
      <c r="F213" s="5">
        <v>1144285.53</v>
      </c>
      <c r="G213" s="5">
        <v>2185668.3400000003</v>
      </c>
      <c r="H213" s="5">
        <v>2006199.24</v>
      </c>
      <c r="I213" s="6">
        <v>1988995.7999999998</v>
      </c>
      <c r="J213" s="6">
        <v>2374399</v>
      </c>
      <c r="K213" s="6">
        <v>2424456.8499999996</v>
      </c>
      <c r="L213" s="6">
        <v>2133696.56</v>
      </c>
      <c r="M213" s="6">
        <v>3175624.31</v>
      </c>
      <c r="N213" s="5">
        <f t="shared" si="3"/>
        <v>25850630.919999994</v>
      </c>
    </row>
    <row r="214" spans="1:14" x14ac:dyDescent="0.2">
      <c r="B214" s="3"/>
      <c r="C214" s="8"/>
      <c r="D214" s="3"/>
      <c r="E214" s="3"/>
      <c r="F214" s="3"/>
      <c r="G214" s="3"/>
      <c r="H214" s="3"/>
      <c r="I214" s="8"/>
      <c r="J214" s="8"/>
      <c r="K214" s="8"/>
      <c r="L214" s="8"/>
      <c r="M214" s="8"/>
      <c r="N214" s="5"/>
    </row>
    <row r="215" spans="1:14" x14ac:dyDescent="0.2">
      <c r="A215" s="10" t="s">
        <v>52</v>
      </c>
      <c r="B215" s="3"/>
      <c r="C215" s="8"/>
      <c r="D215" s="3"/>
      <c r="E215" s="3"/>
      <c r="F215" s="3"/>
      <c r="G215" s="3"/>
      <c r="H215" s="3"/>
      <c r="I215" s="8"/>
      <c r="J215" s="8"/>
      <c r="K215" s="8"/>
      <c r="L215" s="8"/>
      <c r="M215" s="8"/>
      <c r="N215" s="3"/>
    </row>
    <row r="216" spans="1:14" x14ac:dyDescent="0.2">
      <c r="A216" s="10" t="s">
        <v>8</v>
      </c>
      <c r="B216" s="3"/>
      <c r="C216" s="8"/>
      <c r="D216" s="3"/>
      <c r="E216" s="3"/>
      <c r="F216" s="3"/>
      <c r="G216" s="3"/>
      <c r="H216" s="3"/>
      <c r="I216" s="8"/>
      <c r="J216" s="8"/>
      <c r="K216" s="8"/>
      <c r="L216" s="8"/>
      <c r="M216" s="8"/>
      <c r="N216" s="3"/>
    </row>
    <row r="217" spans="1:14" x14ac:dyDescent="0.2">
      <c r="A217" s="1" t="s">
        <v>51</v>
      </c>
      <c r="B217" s="3">
        <v>206365.64</v>
      </c>
      <c r="C217" s="8">
        <v>218794.38</v>
      </c>
      <c r="D217" s="3">
        <v>213412.52</v>
      </c>
      <c r="E217" s="3">
        <v>217562.08</v>
      </c>
      <c r="F217" s="3">
        <v>197554.04</v>
      </c>
      <c r="G217" s="3">
        <v>215340.39</v>
      </c>
      <c r="H217" s="3">
        <v>201811.1</v>
      </c>
      <c r="I217" s="8">
        <v>205223.09</v>
      </c>
      <c r="J217" s="8">
        <v>215415.38</v>
      </c>
      <c r="K217" s="8">
        <v>220601.74</v>
      </c>
      <c r="L217" s="8">
        <v>208367.68</v>
      </c>
      <c r="M217" s="8">
        <v>272615.26</v>
      </c>
      <c r="N217" s="3">
        <f t="shared" ref="N217:N280" si="4">SUM(B217:M217)</f>
        <v>2593063.3000000007</v>
      </c>
    </row>
    <row r="218" spans="1:14" x14ac:dyDescent="0.2">
      <c r="B218" s="3"/>
      <c r="C218" s="8"/>
      <c r="D218" s="3"/>
      <c r="E218" s="3"/>
      <c r="F218" s="3"/>
      <c r="G218" s="3"/>
      <c r="H218" s="3"/>
      <c r="I218" s="8"/>
      <c r="J218" s="8"/>
      <c r="K218" s="8"/>
      <c r="L218" s="8"/>
      <c r="M218" s="8"/>
      <c r="N218" s="3"/>
    </row>
    <row r="219" spans="1:14" x14ac:dyDescent="0.2">
      <c r="A219" s="10" t="s">
        <v>2</v>
      </c>
      <c r="B219" s="3"/>
      <c r="C219" s="8"/>
      <c r="D219" s="3"/>
      <c r="E219" s="3"/>
      <c r="F219" s="3"/>
      <c r="G219" s="3"/>
      <c r="H219" s="3"/>
      <c r="I219" s="8"/>
      <c r="J219" s="8"/>
      <c r="K219" s="8"/>
      <c r="L219" s="8"/>
      <c r="M219" s="8"/>
      <c r="N219" s="3"/>
    </row>
    <row r="220" spans="1:14" x14ac:dyDescent="0.2">
      <c r="A220" s="1" t="s">
        <v>50</v>
      </c>
      <c r="B220" s="3">
        <v>12220.07</v>
      </c>
      <c r="C220" s="8">
        <v>12956.05</v>
      </c>
      <c r="D220" s="3">
        <v>12637.35</v>
      </c>
      <c r="E220" s="3">
        <v>12883.07</v>
      </c>
      <c r="F220" s="3">
        <v>11698.29</v>
      </c>
      <c r="G220" s="3">
        <v>12751.51</v>
      </c>
      <c r="H220" s="3">
        <v>11950.37</v>
      </c>
      <c r="I220" s="8">
        <v>12152.41</v>
      </c>
      <c r="J220" s="8">
        <v>12755.96</v>
      </c>
      <c r="K220" s="8">
        <v>13063.07</v>
      </c>
      <c r="L220" s="8">
        <v>12338.62</v>
      </c>
      <c r="M220" s="8">
        <v>16143.08</v>
      </c>
      <c r="N220" s="3">
        <f t="shared" si="4"/>
        <v>153549.84999999998</v>
      </c>
    </row>
    <row r="221" spans="1:14" x14ac:dyDescent="0.2">
      <c r="B221" s="3"/>
      <c r="C221" s="8"/>
      <c r="D221" s="3"/>
      <c r="E221" s="3"/>
      <c r="F221" s="3"/>
      <c r="G221" s="3"/>
      <c r="H221" s="3"/>
      <c r="I221" s="8"/>
      <c r="J221" s="8"/>
      <c r="K221" s="8"/>
      <c r="L221" s="8"/>
      <c r="M221" s="8"/>
      <c r="N221" s="3"/>
    </row>
    <row r="222" spans="1:14" x14ac:dyDescent="0.2">
      <c r="A222" s="7" t="s">
        <v>49</v>
      </c>
      <c r="B222" s="5">
        <v>218585.71000000002</v>
      </c>
      <c r="C222" s="6">
        <v>231750.43</v>
      </c>
      <c r="D222" s="5">
        <v>226049.87</v>
      </c>
      <c r="E222" s="5">
        <v>230445.15</v>
      </c>
      <c r="F222" s="5">
        <v>209252.33000000002</v>
      </c>
      <c r="G222" s="5">
        <v>228091.90000000002</v>
      </c>
      <c r="H222" s="5">
        <v>213761.47</v>
      </c>
      <c r="I222" s="6">
        <v>217375.5</v>
      </c>
      <c r="J222" s="6">
        <v>228171.34</v>
      </c>
      <c r="K222" s="6">
        <v>233664.81</v>
      </c>
      <c r="L222" s="6">
        <v>220706.3</v>
      </c>
      <c r="M222" s="6">
        <v>288758.34000000003</v>
      </c>
      <c r="N222" s="5">
        <f t="shared" si="4"/>
        <v>2746613.15</v>
      </c>
    </row>
    <row r="223" spans="1:14" x14ac:dyDescent="0.2">
      <c r="B223" s="3"/>
      <c r="C223" s="8"/>
      <c r="D223" s="3"/>
      <c r="E223" s="3"/>
      <c r="F223" s="3"/>
      <c r="G223" s="3"/>
      <c r="H223" s="3"/>
      <c r="I223" s="8"/>
      <c r="J223" s="8"/>
      <c r="K223" s="8"/>
      <c r="L223" s="8"/>
      <c r="M223" s="8"/>
      <c r="N223" s="3"/>
    </row>
    <row r="224" spans="1:14" x14ac:dyDescent="0.2">
      <c r="A224" s="10" t="s">
        <v>48</v>
      </c>
      <c r="B224" s="3"/>
      <c r="C224" s="8"/>
      <c r="D224" s="3"/>
      <c r="E224" s="3"/>
      <c r="F224" s="3"/>
      <c r="G224" s="3"/>
      <c r="H224" s="3"/>
      <c r="I224" s="8"/>
      <c r="J224" s="8"/>
      <c r="K224" s="8"/>
      <c r="L224" s="8"/>
      <c r="M224" s="8"/>
      <c r="N224" s="3"/>
    </row>
    <row r="225" spans="1:14" x14ac:dyDescent="0.2">
      <c r="A225" s="10" t="s">
        <v>8</v>
      </c>
      <c r="B225" s="3"/>
      <c r="C225" s="8"/>
      <c r="D225" s="3"/>
      <c r="E225" s="3"/>
      <c r="F225" s="3"/>
      <c r="G225" s="3"/>
      <c r="H225" s="3"/>
      <c r="I225" s="8"/>
      <c r="J225" s="8"/>
      <c r="K225" s="8"/>
      <c r="L225" s="8"/>
      <c r="M225" s="8"/>
      <c r="N225" s="3"/>
    </row>
    <row r="226" spans="1:14" x14ac:dyDescent="0.2">
      <c r="A226" s="1" t="s">
        <v>47</v>
      </c>
      <c r="B226" s="3">
        <v>1754292.6200000003</v>
      </c>
      <c r="C226" s="8">
        <v>1785744.2800000003</v>
      </c>
      <c r="D226" s="3">
        <v>1860294.7200000007</v>
      </c>
      <c r="E226" s="3">
        <v>1626782.0000000002</v>
      </c>
      <c r="F226" s="3">
        <v>956699.59</v>
      </c>
      <c r="G226" s="3">
        <v>1890596.44</v>
      </c>
      <c r="H226" s="3">
        <v>1644264.6099999996</v>
      </c>
      <c r="I226" s="8">
        <v>1779858.23</v>
      </c>
      <c r="J226" s="8">
        <v>2070698.12</v>
      </c>
      <c r="K226" s="8">
        <v>1729418.25</v>
      </c>
      <c r="L226" s="8">
        <v>1937171.5099999995</v>
      </c>
      <c r="M226" s="8">
        <v>2936294.1799999997</v>
      </c>
      <c r="N226" s="3">
        <f t="shared" si="4"/>
        <v>21972114.549999997</v>
      </c>
    </row>
    <row r="227" spans="1:14" x14ac:dyDescent="0.2">
      <c r="B227" s="3"/>
      <c r="C227" s="8"/>
      <c r="D227" s="3"/>
      <c r="E227" s="3"/>
      <c r="F227" s="3"/>
      <c r="G227" s="3"/>
      <c r="H227" s="3"/>
      <c r="I227" s="8"/>
      <c r="J227" s="8"/>
      <c r="K227" s="8"/>
      <c r="L227" s="8"/>
      <c r="M227" s="8"/>
      <c r="N227" s="3"/>
    </row>
    <row r="228" spans="1:14" x14ac:dyDescent="0.2">
      <c r="A228" s="1" t="s">
        <v>46</v>
      </c>
      <c r="B228" s="3">
        <v>16772.53</v>
      </c>
      <c r="C228" s="8">
        <v>17073.23</v>
      </c>
      <c r="D228" s="3">
        <v>17786</v>
      </c>
      <c r="E228" s="3">
        <v>15553.42</v>
      </c>
      <c r="F228" s="3">
        <v>9146.86</v>
      </c>
      <c r="G228" s="3">
        <v>18075.71</v>
      </c>
      <c r="H228" s="3">
        <v>15720.57</v>
      </c>
      <c r="I228" s="8">
        <v>17016.96</v>
      </c>
      <c r="J228" s="8">
        <v>19797.63</v>
      </c>
      <c r="K228" s="8">
        <v>16534.71</v>
      </c>
      <c r="L228" s="8">
        <v>18521.009999999998</v>
      </c>
      <c r="M228" s="8">
        <v>28073.47</v>
      </c>
      <c r="N228" s="3">
        <f t="shared" si="4"/>
        <v>210072.1</v>
      </c>
    </row>
    <row r="229" spans="1:14" x14ac:dyDescent="0.2">
      <c r="A229" s="1" t="s">
        <v>45</v>
      </c>
      <c r="B229" s="3">
        <v>55358.05</v>
      </c>
      <c r="C229" s="8">
        <v>56350.53</v>
      </c>
      <c r="D229" s="3">
        <v>58703.03</v>
      </c>
      <c r="E229" s="3">
        <v>51334.36</v>
      </c>
      <c r="F229" s="3">
        <v>30189.39</v>
      </c>
      <c r="G229" s="3">
        <v>59659.22</v>
      </c>
      <c r="H229" s="3">
        <v>51886.03</v>
      </c>
      <c r="I229" s="8">
        <v>56164.79</v>
      </c>
      <c r="J229" s="8">
        <v>65342.47</v>
      </c>
      <c r="K229" s="8">
        <v>54573.120000000003</v>
      </c>
      <c r="L229" s="8">
        <v>61128.94</v>
      </c>
      <c r="M229" s="8">
        <v>92657.02</v>
      </c>
      <c r="N229" s="3">
        <f t="shared" si="4"/>
        <v>693346.95</v>
      </c>
    </row>
    <row r="230" spans="1:14" x14ac:dyDescent="0.2">
      <c r="A230" s="1" t="s">
        <v>44</v>
      </c>
      <c r="B230" s="3">
        <v>13408.22</v>
      </c>
      <c r="C230" s="8">
        <v>13648.61</v>
      </c>
      <c r="D230" s="3">
        <v>14218.4</v>
      </c>
      <c r="E230" s="3">
        <v>12433.64</v>
      </c>
      <c r="F230" s="3">
        <v>7312.14</v>
      </c>
      <c r="G230" s="3">
        <v>14450</v>
      </c>
      <c r="H230" s="3">
        <v>12567.27</v>
      </c>
      <c r="I230" s="8">
        <v>13603.62</v>
      </c>
      <c r="J230" s="8">
        <v>15826.54</v>
      </c>
      <c r="K230" s="8">
        <v>13218.1</v>
      </c>
      <c r="L230" s="8">
        <v>14805.98</v>
      </c>
      <c r="M230" s="8">
        <v>22442.36</v>
      </c>
      <c r="N230" s="3">
        <f t="shared" si="4"/>
        <v>167934.88</v>
      </c>
    </row>
    <row r="231" spans="1:14" x14ac:dyDescent="0.2">
      <c r="A231" s="1" t="s">
        <v>43</v>
      </c>
      <c r="B231" s="3">
        <v>765.69</v>
      </c>
      <c r="C231" s="8">
        <v>779.42</v>
      </c>
      <c r="D231" s="3">
        <v>811.96</v>
      </c>
      <c r="E231" s="3">
        <v>710.04</v>
      </c>
      <c r="F231" s="3">
        <v>417.57</v>
      </c>
      <c r="G231" s="3">
        <v>825.18</v>
      </c>
      <c r="H231" s="3">
        <v>717.67</v>
      </c>
      <c r="I231" s="8">
        <v>776.85</v>
      </c>
      <c r="J231" s="8">
        <v>903.79</v>
      </c>
      <c r="K231" s="8">
        <v>754.83</v>
      </c>
      <c r="L231" s="8">
        <v>845.51</v>
      </c>
      <c r="M231" s="8">
        <v>1281.5900000000001</v>
      </c>
      <c r="N231" s="3">
        <f t="shared" si="4"/>
        <v>9590.1</v>
      </c>
    </row>
    <row r="232" spans="1:14" x14ac:dyDescent="0.2">
      <c r="A232" s="1" t="s">
        <v>42</v>
      </c>
      <c r="B232" s="3">
        <v>112095.67</v>
      </c>
      <c r="C232" s="8">
        <v>114105.37</v>
      </c>
      <c r="D232" s="3">
        <v>118868.99</v>
      </c>
      <c r="E232" s="3">
        <v>103948.01</v>
      </c>
      <c r="F232" s="3">
        <v>61131.13</v>
      </c>
      <c r="G232" s="3">
        <v>120805.2</v>
      </c>
      <c r="H232" s="3">
        <v>105065.11</v>
      </c>
      <c r="I232" s="8">
        <v>113729.26</v>
      </c>
      <c r="J232" s="8">
        <v>132313.32999999999</v>
      </c>
      <c r="K232" s="8">
        <v>110506.25</v>
      </c>
      <c r="L232" s="8">
        <v>123781.26</v>
      </c>
      <c r="M232" s="8">
        <v>187623.12</v>
      </c>
      <c r="N232" s="3">
        <f t="shared" si="4"/>
        <v>1403972.6999999997</v>
      </c>
    </row>
    <row r="233" spans="1:14" x14ac:dyDescent="0.2">
      <c r="A233" s="1" t="s">
        <v>41</v>
      </c>
      <c r="B233" s="3">
        <v>40366.68</v>
      </c>
      <c r="C233" s="8">
        <v>41090.39</v>
      </c>
      <c r="D233" s="3">
        <v>42805.82</v>
      </c>
      <c r="E233" s="3">
        <v>37432.629999999997</v>
      </c>
      <c r="F233" s="3">
        <v>22013.88</v>
      </c>
      <c r="G233" s="3">
        <v>43503.07</v>
      </c>
      <c r="H233" s="3">
        <v>37834.910000000003</v>
      </c>
      <c r="I233" s="8">
        <v>40954.949999999997</v>
      </c>
      <c r="J233" s="8">
        <v>47647.25</v>
      </c>
      <c r="K233" s="8">
        <v>39794.32</v>
      </c>
      <c r="L233" s="8">
        <v>44574.77</v>
      </c>
      <c r="M233" s="8">
        <v>67564.81</v>
      </c>
      <c r="N233" s="3">
        <f t="shared" si="4"/>
        <v>505583.48000000004</v>
      </c>
    </row>
    <row r="234" spans="1:14" x14ac:dyDescent="0.2">
      <c r="A234" s="1" t="s">
        <v>40</v>
      </c>
      <c r="B234" s="3">
        <v>77374.36</v>
      </c>
      <c r="C234" s="8">
        <v>78761.56</v>
      </c>
      <c r="D234" s="3">
        <v>82049.66</v>
      </c>
      <c r="E234" s="3">
        <v>71750.41</v>
      </c>
      <c r="F234" s="3">
        <v>42195.94</v>
      </c>
      <c r="G234" s="3">
        <v>83386.14</v>
      </c>
      <c r="H234" s="3">
        <v>72521.5</v>
      </c>
      <c r="I234" s="8">
        <v>78501.95</v>
      </c>
      <c r="J234" s="8">
        <v>91329.66</v>
      </c>
      <c r="K234" s="8">
        <v>76277.259999999995</v>
      </c>
      <c r="L234" s="8">
        <v>85440.37</v>
      </c>
      <c r="M234" s="8">
        <v>129507.4</v>
      </c>
      <c r="N234" s="3">
        <f t="shared" si="4"/>
        <v>969096.21000000008</v>
      </c>
    </row>
    <row r="235" spans="1:14" x14ac:dyDescent="0.2">
      <c r="B235" s="3"/>
      <c r="C235" s="8"/>
      <c r="D235" s="3"/>
      <c r="E235" s="3"/>
      <c r="F235" s="3"/>
      <c r="G235" s="3"/>
      <c r="H235" s="3"/>
      <c r="I235" s="8"/>
      <c r="J235" s="8"/>
      <c r="K235" s="8"/>
      <c r="L235" s="8"/>
      <c r="M235" s="8"/>
      <c r="N235" s="3"/>
    </row>
    <row r="236" spans="1:14" x14ac:dyDescent="0.2">
      <c r="A236" s="10" t="s">
        <v>2</v>
      </c>
      <c r="B236" s="3"/>
      <c r="C236" s="8"/>
      <c r="D236" s="3"/>
      <c r="E236" s="3"/>
      <c r="F236" s="3"/>
      <c r="G236" s="3"/>
      <c r="H236" s="3"/>
      <c r="I236" s="8"/>
      <c r="J236" s="8"/>
      <c r="K236" s="8"/>
      <c r="L236" s="8"/>
      <c r="M236" s="8"/>
      <c r="N236" s="3"/>
    </row>
    <row r="237" spans="1:14" x14ac:dyDescent="0.2">
      <c r="A237" s="1" t="s">
        <v>39</v>
      </c>
      <c r="B237" s="3">
        <v>1341.74</v>
      </c>
      <c r="C237" s="8">
        <v>1365.79</v>
      </c>
      <c r="D237" s="3">
        <v>1422.81</v>
      </c>
      <c r="E237" s="3">
        <v>1244.21</v>
      </c>
      <c r="F237" s="3">
        <v>731.71</v>
      </c>
      <c r="G237" s="3">
        <v>1445.99</v>
      </c>
      <c r="H237" s="3">
        <v>1257.5899999999999</v>
      </c>
      <c r="I237" s="8">
        <v>1361.29</v>
      </c>
      <c r="J237" s="8">
        <v>1583.74</v>
      </c>
      <c r="K237" s="8">
        <v>1322.71</v>
      </c>
      <c r="L237" s="8">
        <v>1481.61</v>
      </c>
      <c r="M237" s="8">
        <v>2245.77</v>
      </c>
      <c r="N237" s="3">
        <f t="shared" si="4"/>
        <v>16804.960000000003</v>
      </c>
    </row>
    <row r="238" spans="1:14" x14ac:dyDescent="0.2">
      <c r="A238" s="1" t="s">
        <v>38</v>
      </c>
      <c r="B238" s="3">
        <v>937.38</v>
      </c>
      <c r="C238" s="8">
        <v>954.18</v>
      </c>
      <c r="D238" s="3">
        <v>994.02</v>
      </c>
      <c r="E238" s="3">
        <v>869.24</v>
      </c>
      <c r="F238" s="3">
        <v>511.2</v>
      </c>
      <c r="G238" s="3">
        <v>1010.21</v>
      </c>
      <c r="H238" s="3">
        <v>878.59</v>
      </c>
      <c r="I238" s="8">
        <v>951.04</v>
      </c>
      <c r="J238" s="8">
        <v>1106.44</v>
      </c>
      <c r="K238" s="8">
        <v>924.09</v>
      </c>
      <c r="L238" s="8">
        <v>1035.0999999999999</v>
      </c>
      <c r="M238" s="8">
        <v>1568.96</v>
      </c>
      <c r="N238" s="3">
        <f t="shared" si="4"/>
        <v>11740.45</v>
      </c>
    </row>
    <row r="239" spans="1:14" x14ac:dyDescent="0.2">
      <c r="B239" s="3"/>
      <c r="C239" s="8"/>
      <c r="D239" s="3"/>
      <c r="E239" s="3"/>
      <c r="F239" s="3"/>
      <c r="G239" s="3"/>
      <c r="H239" s="3"/>
      <c r="I239" s="8"/>
      <c r="J239" s="8"/>
      <c r="K239" s="8"/>
      <c r="L239" s="8"/>
      <c r="M239" s="8"/>
      <c r="N239" s="3"/>
    </row>
    <row r="240" spans="1:14" x14ac:dyDescent="0.2">
      <c r="A240" s="1" t="s">
        <v>37</v>
      </c>
      <c r="B240" s="3">
        <v>15135.88</v>
      </c>
      <c r="C240" s="8">
        <v>15407.24</v>
      </c>
      <c r="D240" s="3">
        <v>16050.46</v>
      </c>
      <c r="E240" s="3">
        <v>14035.73</v>
      </c>
      <c r="F240" s="3">
        <v>8254.32</v>
      </c>
      <c r="G240" s="3">
        <v>16311.9</v>
      </c>
      <c r="H240" s="3">
        <v>14186.57</v>
      </c>
      <c r="I240" s="8">
        <v>15356.46</v>
      </c>
      <c r="J240" s="8">
        <v>17865.8</v>
      </c>
      <c r="K240" s="8">
        <v>14921.27</v>
      </c>
      <c r="L240" s="8">
        <v>16713.75</v>
      </c>
      <c r="M240" s="8">
        <v>25334.09</v>
      </c>
      <c r="N240" s="3">
        <f t="shared" si="4"/>
        <v>189573.46999999997</v>
      </c>
    </row>
    <row r="241" spans="1:14" x14ac:dyDescent="0.2">
      <c r="A241" s="1" t="s">
        <v>36</v>
      </c>
      <c r="B241" s="3">
        <v>8854.2999999999993</v>
      </c>
      <c r="C241" s="8">
        <v>9013.0499999999993</v>
      </c>
      <c r="D241" s="3">
        <v>9389.32</v>
      </c>
      <c r="E241" s="3">
        <v>8210.73</v>
      </c>
      <c r="F241" s="3">
        <v>4828.67</v>
      </c>
      <c r="G241" s="3">
        <v>9542.26</v>
      </c>
      <c r="H241" s="3">
        <v>8298.9699999999993</v>
      </c>
      <c r="I241" s="8">
        <v>8983.34</v>
      </c>
      <c r="J241" s="8">
        <v>10451.27</v>
      </c>
      <c r="K241" s="8">
        <v>8728.76</v>
      </c>
      <c r="L241" s="8">
        <v>9777.33</v>
      </c>
      <c r="M241" s="8">
        <v>14820.119999999999</v>
      </c>
      <c r="N241" s="3">
        <f t="shared" si="4"/>
        <v>110898.12</v>
      </c>
    </row>
    <row r="242" spans="1:14" x14ac:dyDescent="0.2">
      <c r="A242" s="1" t="s">
        <v>35</v>
      </c>
      <c r="B242" s="3">
        <v>3989.32</v>
      </c>
      <c r="C242" s="8">
        <v>4060.85</v>
      </c>
      <c r="D242" s="3">
        <v>4230.38</v>
      </c>
      <c r="E242" s="3">
        <v>3699.36</v>
      </c>
      <c r="F242" s="3">
        <v>2175.5700000000002</v>
      </c>
      <c r="G242" s="3">
        <v>4299.28</v>
      </c>
      <c r="H242" s="3">
        <v>3739.12</v>
      </c>
      <c r="I242" s="8">
        <v>4047.46</v>
      </c>
      <c r="J242" s="8">
        <v>4708.84</v>
      </c>
      <c r="K242" s="8">
        <v>3932.76</v>
      </c>
      <c r="L242" s="8">
        <v>4405.2</v>
      </c>
      <c r="M242" s="8">
        <v>6677.24</v>
      </c>
      <c r="N242" s="3">
        <f t="shared" si="4"/>
        <v>49965.37999999999</v>
      </c>
    </row>
    <row r="243" spans="1:14" x14ac:dyDescent="0.2">
      <c r="A243" s="1" t="s">
        <v>34</v>
      </c>
      <c r="B243" s="3">
        <v>442.11</v>
      </c>
      <c r="C243" s="8">
        <v>450.03</v>
      </c>
      <c r="D243" s="3">
        <v>468.82</v>
      </c>
      <c r="E243" s="3">
        <v>409.97</v>
      </c>
      <c r="F243" s="3">
        <v>241.1</v>
      </c>
      <c r="G243" s="3">
        <v>476.46</v>
      </c>
      <c r="H243" s="3">
        <v>414.38</v>
      </c>
      <c r="I243" s="8">
        <v>448.55</v>
      </c>
      <c r="J243" s="8">
        <v>521.84</v>
      </c>
      <c r="K243" s="8">
        <v>435.84</v>
      </c>
      <c r="L243" s="8">
        <v>488.19</v>
      </c>
      <c r="M243" s="8">
        <v>739.98</v>
      </c>
      <c r="N243" s="3">
        <f t="shared" si="4"/>
        <v>5537.27</v>
      </c>
    </row>
    <row r="244" spans="1:14" x14ac:dyDescent="0.2">
      <c r="B244" s="3"/>
      <c r="C244" s="8"/>
      <c r="D244" s="3"/>
      <c r="E244" s="3"/>
      <c r="F244" s="3"/>
      <c r="G244" s="3"/>
      <c r="H244" s="3"/>
      <c r="I244" s="8"/>
      <c r="J244" s="8"/>
      <c r="K244" s="8"/>
      <c r="L244" s="8"/>
      <c r="M244" s="8"/>
      <c r="N244" s="3"/>
    </row>
    <row r="245" spans="1:14" x14ac:dyDescent="0.2">
      <c r="A245" s="7" t="s">
        <v>33</v>
      </c>
      <c r="B245" s="5">
        <v>2101134.5499999998</v>
      </c>
      <c r="C245" s="6">
        <v>2138804.5300000003</v>
      </c>
      <c r="D245" s="5">
        <v>2228094.39</v>
      </c>
      <c r="E245" s="5">
        <v>1948413.75</v>
      </c>
      <c r="F245" s="5">
        <v>1145849.0699999998</v>
      </c>
      <c r="G245" s="5">
        <v>2264387.0599999996</v>
      </c>
      <c r="H245" s="5">
        <v>1969352.89</v>
      </c>
      <c r="I245" s="6">
        <v>2131754.75</v>
      </c>
      <c r="J245" s="6">
        <v>2480096.7200000002</v>
      </c>
      <c r="K245" s="6">
        <v>2071342.2700000005</v>
      </c>
      <c r="L245" s="6">
        <v>2320170.5299999998</v>
      </c>
      <c r="M245" s="6">
        <v>3516830.1100000003</v>
      </c>
      <c r="N245" s="5">
        <f>SUM(B245:M245)</f>
        <v>26316230.620000001</v>
      </c>
    </row>
    <row r="246" spans="1:14" x14ac:dyDescent="0.2">
      <c r="B246" s="3"/>
      <c r="C246" s="8"/>
      <c r="D246" s="3"/>
      <c r="E246" s="3"/>
      <c r="F246" s="3"/>
      <c r="G246" s="3"/>
      <c r="H246" s="3"/>
      <c r="I246" s="8"/>
      <c r="J246" s="8"/>
      <c r="K246" s="8"/>
      <c r="L246" s="8"/>
      <c r="M246" s="8"/>
      <c r="N246" s="3"/>
    </row>
    <row r="247" spans="1:14" x14ac:dyDescent="0.2">
      <c r="A247" s="10" t="s">
        <v>32</v>
      </c>
      <c r="B247" s="3"/>
      <c r="C247" s="8"/>
      <c r="D247" s="3"/>
      <c r="E247" s="3"/>
      <c r="F247" s="3"/>
      <c r="G247" s="3"/>
      <c r="H247" s="3"/>
      <c r="I247" s="8"/>
      <c r="J247" s="8"/>
      <c r="K247" s="8"/>
      <c r="L247" s="8"/>
      <c r="M247" s="8"/>
      <c r="N247" s="3"/>
    </row>
    <row r="248" spans="1:14" x14ac:dyDescent="0.2">
      <c r="A248" s="10" t="s">
        <v>8</v>
      </c>
      <c r="B248" s="3"/>
      <c r="C248" s="8"/>
      <c r="D248" s="3"/>
      <c r="E248" s="3"/>
      <c r="F248" s="3"/>
      <c r="G248" s="3"/>
      <c r="H248" s="3"/>
      <c r="I248" s="8"/>
      <c r="J248" s="8"/>
      <c r="K248" s="8"/>
      <c r="L248" s="8"/>
      <c r="M248" s="8"/>
      <c r="N248" s="3"/>
    </row>
    <row r="249" spans="1:14" x14ac:dyDescent="0.2">
      <c r="A249" s="1" t="s">
        <v>31</v>
      </c>
      <c r="B249" s="3">
        <v>234404.78</v>
      </c>
      <c r="C249" s="8">
        <v>266468.86</v>
      </c>
      <c r="D249" s="3">
        <v>274700.26</v>
      </c>
      <c r="E249" s="3">
        <v>271774.15000000002</v>
      </c>
      <c r="F249" s="3">
        <v>227996.17</v>
      </c>
      <c r="G249" s="3">
        <v>283804.05</v>
      </c>
      <c r="H249" s="3">
        <v>259971.36</v>
      </c>
      <c r="I249" s="8">
        <v>271109.03999999998</v>
      </c>
      <c r="J249" s="8">
        <v>280148.3</v>
      </c>
      <c r="K249" s="8">
        <v>297377.63</v>
      </c>
      <c r="L249" s="8">
        <v>257210.34</v>
      </c>
      <c r="M249" s="8">
        <v>371997.46</v>
      </c>
      <c r="N249" s="3">
        <f t="shared" si="4"/>
        <v>3296962.3999999994</v>
      </c>
    </row>
    <row r="250" spans="1:14" x14ac:dyDescent="0.2">
      <c r="A250" s="10"/>
      <c r="B250" s="3"/>
      <c r="C250" s="8"/>
      <c r="D250" s="3"/>
      <c r="E250" s="3"/>
      <c r="F250" s="3"/>
      <c r="G250" s="3"/>
      <c r="H250" s="3"/>
      <c r="I250" s="8"/>
      <c r="J250" s="8"/>
      <c r="K250" s="8"/>
      <c r="L250" s="8"/>
      <c r="M250" s="8"/>
      <c r="N250" s="3"/>
    </row>
    <row r="251" spans="1:14" x14ac:dyDescent="0.2">
      <c r="A251" s="1" t="s">
        <v>30</v>
      </c>
      <c r="B251" s="3">
        <v>43593.36</v>
      </c>
      <c r="C251" s="8">
        <v>49556.46</v>
      </c>
      <c r="D251" s="3">
        <v>51087.3</v>
      </c>
      <c r="E251" s="3">
        <v>50543.12</v>
      </c>
      <c r="F251" s="3">
        <v>42401.52</v>
      </c>
      <c r="G251" s="3">
        <v>52780.37</v>
      </c>
      <c r="H251" s="3">
        <v>48348.1</v>
      </c>
      <c r="I251" s="8">
        <v>50419.42</v>
      </c>
      <c r="J251" s="8">
        <v>52100.5</v>
      </c>
      <c r="K251" s="8">
        <v>55304.72</v>
      </c>
      <c r="L251" s="8">
        <v>47834.62</v>
      </c>
      <c r="M251" s="8">
        <v>69182.11</v>
      </c>
      <c r="N251" s="3">
        <f t="shared" si="4"/>
        <v>613151.6</v>
      </c>
    </row>
    <row r="252" spans="1:14" x14ac:dyDescent="0.2">
      <c r="B252" s="3"/>
      <c r="C252" s="8"/>
      <c r="D252" s="3"/>
      <c r="E252" s="3"/>
      <c r="F252" s="3"/>
      <c r="G252" s="3"/>
      <c r="I252" s="8"/>
      <c r="J252" s="8"/>
      <c r="K252" s="8"/>
      <c r="L252" s="8"/>
      <c r="M252" s="8"/>
      <c r="N252" s="3"/>
    </row>
    <row r="253" spans="1:14" x14ac:dyDescent="0.2">
      <c r="A253" s="10" t="s">
        <v>2</v>
      </c>
      <c r="B253" s="3"/>
      <c r="C253" s="8"/>
      <c r="D253" s="3"/>
      <c r="E253" s="3"/>
      <c r="F253" s="3"/>
      <c r="G253" s="3"/>
      <c r="I253" s="8"/>
      <c r="J253" s="8"/>
      <c r="K253" s="8"/>
      <c r="L253" s="8"/>
      <c r="M253" s="8"/>
      <c r="N253" s="3"/>
    </row>
    <row r="254" spans="1:14" x14ac:dyDescent="0.2">
      <c r="A254" s="1" t="s">
        <v>29</v>
      </c>
      <c r="B254" s="3">
        <v>30503.599999999999</v>
      </c>
      <c r="C254" s="8">
        <v>34676.17</v>
      </c>
      <c r="D254" s="3">
        <v>35747.339999999997</v>
      </c>
      <c r="E254" s="3">
        <v>35366.559999999998</v>
      </c>
      <c r="F254" s="3">
        <v>29669.63</v>
      </c>
      <c r="G254" s="3">
        <v>36932.04</v>
      </c>
      <c r="H254" s="3">
        <v>33830.639999999999</v>
      </c>
      <c r="I254" s="8">
        <v>35280.01</v>
      </c>
      <c r="J254" s="8">
        <v>36456.300000000003</v>
      </c>
      <c r="K254" s="8">
        <v>38698.400000000001</v>
      </c>
      <c r="L254" s="8">
        <v>33471.339999999997</v>
      </c>
      <c r="M254" s="8">
        <v>48408.83</v>
      </c>
      <c r="N254" s="3">
        <f t="shared" si="4"/>
        <v>429040.86000000004</v>
      </c>
    </row>
    <row r="255" spans="1:14" x14ac:dyDescent="0.2">
      <c r="B255" s="3"/>
      <c r="C255" s="8"/>
      <c r="D255" s="3"/>
      <c r="E255" s="3"/>
      <c r="F255" s="3"/>
      <c r="G255" s="3"/>
      <c r="H255" s="3"/>
      <c r="I255" s="8"/>
      <c r="J255" s="8"/>
      <c r="K255" s="8"/>
      <c r="L255" s="8"/>
      <c r="M255" s="8"/>
      <c r="N255" s="3"/>
    </row>
    <row r="256" spans="1:14" x14ac:dyDescent="0.2">
      <c r="A256" s="7" t="s">
        <v>28</v>
      </c>
      <c r="B256" s="5">
        <v>308501.74</v>
      </c>
      <c r="C256" s="6">
        <v>350701.49</v>
      </c>
      <c r="D256" s="5">
        <v>361534.9</v>
      </c>
      <c r="E256" s="5">
        <v>357683.83</v>
      </c>
      <c r="F256" s="5">
        <v>300067.32</v>
      </c>
      <c r="G256" s="5">
        <v>373516.45999999996</v>
      </c>
      <c r="H256" s="5">
        <v>342150.1</v>
      </c>
      <c r="I256" s="6">
        <v>356808.47</v>
      </c>
      <c r="J256" s="6">
        <v>368705.1</v>
      </c>
      <c r="K256" s="6">
        <v>391380.75</v>
      </c>
      <c r="L256" s="6">
        <v>338516.30000000005</v>
      </c>
      <c r="M256" s="6">
        <v>489588.4</v>
      </c>
      <c r="N256" s="5">
        <f t="shared" si="4"/>
        <v>4339154.8600000003</v>
      </c>
    </row>
    <row r="257" spans="1:16" x14ac:dyDescent="0.2">
      <c r="B257" s="3"/>
      <c r="C257" s="8"/>
      <c r="D257" s="3"/>
      <c r="E257" s="3"/>
      <c r="F257" s="3"/>
      <c r="G257" s="3"/>
      <c r="I257" s="8"/>
      <c r="J257" s="8"/>
      <c r="K257" s="8"/>
      <c r="L257" s="8"/>
      <c r="M257" s="8"/>
      <c r="N257" s="3"/>
    </row>
    <row r="258" spans="1:16" x14ac:dyDescent="0.2">
      <c r="A258" s="10" t="s">
        <v>27</v>
      </c>
      <c r="B258" s="3"/>
      <c r="C258" s="8"/>
      <c r="D258" s="3"/>
      <c r="E258" s="3"/>
      <c r="F258" s="3"/>
      <c r="G258" s="3"/>
      <c r="H258" s="3"/>
      <c r="I258" s="8"/>
      <c r="J258" s="8"/>
      <c r="K258" s="8"/>
      <c r="L258" s="8"/>
      <c r="M258" s="8"/>
      <c r="N258" s="3"/>
    </row>
    <row r="259" spans="1:16" x14ac:dyDescent="0.2">
      <c r="A259" s="10" t="s">
        <v>8</v>
      </c>
      <c r="B259" s="3"/>
      <c r="C259" s="8"/>
      <c r="D259" s="3"/>
      <c r="E259" s="3"/>
      <c r="F259" s="3"/>
      <c r="G259" s="3"/>
      <c r="H259" s="3"/>
      <c r="I259" s="8"/>
      <c r="J259" s="8"/>
      <c r="K259" s="8"/>
      <c r="L259" s="8"/>
      <c r="M259" s="8"/>
      <c r="N259" s="3"/>
    </row>
    <row r="260" spans="1:16" x14ac:dyDescent="0.2">
      <c r="A260" s="1" t="s">
        <v>26</v>
      </c>
      <c r="B260" s="3">
        <v>609663.81999999995</v>
      </c>
      <c r="C260" s="8">
        <v>734540.32</v>
      </c>
      <c r="D260" s="3">
        <v>689342.69</v>
      </c>
      <c r="E260" s="3">
        <v>916872.36</v>
      </c>
      <c r="F260" s="3">
        <v>398852.21</v>
      </c>
      <c r="G260" s="3">
        <v>763860.12</v>
      </c>
      <c r="H260" s="3">
        <v>618238.56000000006</v>
      </c>
      <c r="I260" s="8">
        <v>837518.34</v>
      </c>
      <c r="J260" s="8">
        <v>916768.84</v>
      </c>
      <c r="K260" s="8">
        <v>879216.17</v>
      </c>
      <c r="L260" s="8">
        <v>1035547.78</v>
      </c>
      <c r="M260" s="8">
        <v>2154685.87</v>
      </c>
      <c r="N260" s="3">
        <f t="shared" si="4"/>
        <v>10555107.079999998</v>
      </c>
    </row>
    <row r="261" spans="1:16" x14ac:dyDescent="0.2">
      <c r="B261" s="3"/>
      <c r="C261" s="8"/>
      <c r="D261" s="3"/>
      <c r="E261" s="3"/>
      <c r="F261" s="3"/>
      <c r="G261" s="3"/>
      <c r="H261" s="3"/>
      <c r="I261" s="8"/>
      <c r="J261" s="8"/>
      <c r="K261" s="8"/>
      <c r="L261" s="8"/>
      <c r="M261" s="8"/>
      <c r="N261" s="3"/>
    </row>
    <row r="262" spans="1:16" x14ac:dyDescent="0.2">
      <c r="A262" s="10" t="s">
        <v>2</v>
      </c>
      <c r="B262" s="3"/>
      <c r="C262" s="8"/>
      <c r="D262" s="3"/>
      <c r="E262" s="3"/>
      <c r="F262" s="3"/>
      <c r="G262" s="3"/>
      <c r="H262" s="5"/>
      <c r="I262" s="8"/>
      <c r="J262" s="8"/>
      <c r="K262" s="8"/>
      <c r="L262" s="8"/>
      <c r="M262" s="8"/>
      <c r="N262" s="3"/>
    </row>
    <row r="263" spans="1:16" x14ac:dyDescent="0.2">
      <c r="A263" s="1" t="s">
        <v>16</v>
      </c>
      <c r="B263" s="3">
        <v>218.18</v>
      </c>
      <c r="C263" s="8">
        <v>262.87</v>
      </c>
      <c r="D263" s="3">
        <v>246.7</v>
      </c>
      <c r="E263" s="3">
        <v>328.12</v>
      </c>
      <c r="F263" s="3">
        <v>142.74</v>
      </c>
      <c r="G263" s="3">
        <v>273.36</v>
      </c>
      <c r="H263" s="3">
        <v>221.25</v>
      </c>
      <c r="I263" s="8">
        <v>299.72000000000003</v>
      </c>
      <c r="J263" s="8">
        <v>328.09</v>
      </c>
      <c r="K263" s="8">
        <v>314.64999999999998</v>
      </c>
      <c r="L263" s="8">
        <v>370.59</v>
      </c>
      <c r="M263" s="8">
        <v>775.41</v>
      </c>
      <c r="N263" s="3">
        <f t="shared" si="4"/>
        <v>3781.68</v>
      </c>
    </row>
    <row r="264" spans="1:16" x14ac:dyDescent="0.2">
      <c r="B264" s="3"/>
      <c r="C264" s="8"/>
      <c r="D264" s="3"/>
      <c r="E264" s="3"/>
      <c r="F264" s="3"/>
      <c r="G264" s="3"/>
      <c r="H264" s="3"/>
      <c r="I264" s="8"/>
      <c r="J264" s="8"/>
      <c r="K264" s="8"/>
      <c r="L264" s="8"/>
      <c r="M264" s="8"/>
      <c r="N264" s="3"/>
    </row>
    <row r="265" spans="1:16" x14ac:dyDescent="0.2">
      <c r="A265" s="7" t="s">
        <v>25</v>
      </c>
      <c r="B265" s="5">
        <v>609882</v>
      </c>
      <c r="C265" s="6">
        <v>734803.19</v>
      </c>
      <c r="D265" s="5">
        <v>689589.3899999999</v>
      </c>
      <c r="E265" s="5">
        <v>917200.48</v>
      </c>
      <c r="F265" s="5">
        <v>398994.95</v>
      </c>
      <c r="G265" s="5">
        <v>764133.48</v>
      </c>
      <c r="H265" s="5">
        <v>618459.81000000006</v>
      </c>
      <c r="I265" s="6">
        <v>837818.05999999994</v>
      </c>
      <c r="J265" s="6">
        <v>917096.92999999993</v>
      </c>
      <c r="K265" s="6">
        <v>879530.82000000007</v>
      </c>
      <c r="L265" s="6">
        <v>1035918.37</v>
      </c>
      <c r="M265" s="6">
        <v>2155461.2800000003</v>
      </c>
      <c r="N265" s="5">
        <f t="shared" si="4"/>
        <v>10558888.759999998</v>
      </c>
    </row>
    <row r="266" spans="1:16" x14ac:dyDescent="0.2">
      <c r="B266" s="3"/>
      <c r="C266" s="8"/>
      <c r="D266" s="3"/>
      <c r="E266" s="3"/>
      <c r="F266" s="3"/>
      <c r="G266" s="3"/>
      <c r="H266" s="3"/>
      <c r="I266" s="8"/>
      <c r="J266" s="8"/>
      <c r="K266" s="8"/>
      <c r="L266" s="8"/>
      <c r="M266" s="8"/>
      <c r="N266" s="3"/>
    </row>
    <row r="267" spans="1:16" x14ac:dyDescent="0.2">
      <c r="A267" s="10" t="s">
        <v>24</v>
      </c>
      <c r="B267" s="3"/>
      <c r="C267" s="8"/>
      <c r="D267" s="3"/>
      <c r="E267" s="3"/>
      <c r="F267" s="3"/>
      <c r="G267" s="3"/>
      <c r="H267" s="3"/>
      <c r="I267" s="8"/>
      <c r="J267" s="8"/>
      <c r="K267" s="8"/>
      <c r="L267" s="8"/>
      <c r="M267" s="8"/>
      <c r="N267" s="3"/>
    </row>
    <row r="268" spans="1:16" x14ac:dyDescent="0.2">
      <c r="A268" s="10" t="s">
        <v>23</v>
      </c>
      <c r="B268" s="3"/>
      <c r="C268" s="8"/>
      <c r="D268" s="3"/>
      <c r="E268" s="3"/>
      <c r="F268" s="3"/>
      <c r="G268" s="3"/>
      <c r="H268" s="3"/>
      <c r="I268" s="8"/>
      <c r="J268" s="8"/>
      <c r="K268" s="8"/>
      <c r="L268" s="8"/>
      <c r="M268" s="8"/>
      <c r="N268" s="3"/>
    </row>
    <row r="269" spans="1:16" x14ac:dyDescent="0.2">
      <c r="A269" s="1" t="s">
        <v>22</v>
      </c>
      <c r="B269" s="3">
        <v>10995.33</v>
      </c>
      <c r="C269" s="8">
        <v>10995.33</v>
      </c>
      <c r="D269" s="3">
        <v>10995.33</v>
      </c>
      <c r="E269" s="3">
        <v>10995.33</v>
      </c>
      <c r="F269" s="3">
        <v>10995.33</v>
      </c>
      <c r="G269" s="3">
        <v>10995.33</v>
      </c>
      <c r="H269" s="3">
        <v>10995.33</v>
      </c>
      <c r="I269" s="8">
        <v>10995.33</v>
      </c>
      <c r="J269" s="8">
        <v>10995.33</v>
      </c>
      <c r="K269" s="8">
        <v>10995.33</v>
      </c>
      <c r="L269" s="8">
        <v>10995.33</v>
      </c>
      <c r="M269" s="8">
        <v>21990.66</v>
      </c>
      <c r="N269" s="3">
        <f t="shared" si="4"/>
        <v>142939.29</v>
      </c>
      <c r="O269" s="3"/>
      <c r="P269" s="3"/>
    </row>
    <row r="270" spans="1:16" x14ac:dyDescent="0.2">
      <c r="A270" s="1" t="s">
        <v>21</v>
      </c>
      <c r="B270" s="3">
        <v>5324.45</v>
      </c>
      <c r="C270" s="8">
        <v>5324.45</v>
      </c>
      <c r="D270" s="3">
        <v>5324.45</v>
      </c>
      <c r="E270" s="3">
        <v>5324.45</v>
      </c>
      <c r="F270" s="3">
        <v>5324.45</v>
      </c>
      <c r="G270" s="3">
        <v>5324.45</v>
      </c>
      <c r="H270" s="3">
        <v>5324.45</v>
      </c>
      <c r="I270" s="8">
        <v>5324.45</v>
      </c>
      <c r="J270" s="8">
        <v>5324.45</v>
      </c>
      <c r="K270" s="8">
        <v>5324.45</v>
      </c>
      <c r="L270" s="8">
        <v>5324.45</v>
      </c>
      <c r="M270" s="8">
        <v>10648.9</v>
      </c>
      <c r="N270" s="3">
        <f t="shared" si="4"/>
        <v>69217.849999999991</v>
      </c>
      <c r="P270" s="3"/>
    </row>
    <row r="271" spans="1:16" x14ac:dyDescent="0.2">
      <c r="A271" s="1" t="s">
        <v>20</v>
      </c>
      <c r="B271" s="3">
        <v>0</v>
      </c>
      <c r="C271" s="8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3">
        <f t="shared" si="4"/>
        <v>0</v>
      </c>
      <c r="P271" s="3"/>
    </row>
    <row r="272" spans="1:16" x14ac:dyDescent="0.2">
      <c r="B272" s="3"/>
      <c r="C272" s="8"/>
      <c r="D272" s="3"/>
      <c r="E272" s="3"/>
      <c r="F272" s="3"/>
      <c r="G272" s="3"/>
      <c r="H272" s="3"/>
      <c r="I272" s="8"/>
      <c r="J272" s="8"/>
      <c r="K272" s="8"/>
      <c r="L272" s="8"/>
      <c r="M272" s="8"/>
      <c r="N272" s="3"/>
      <c r="P272" s="3"/>
    </row>
    <row r="273" spans="1:16" x14ac:dyDescent="0.2">
      <c r="A273" s="10" t="s">
        <v>8</v>
      </c>
      <c r="B273" s="3"/>
      <c r="C273" s="8"/>
      <c r="D273" s="3"/>
      <c r="E273" s="3"/>
      <c r="F273" s="3"/>
      <c r="G273" s="3"/>
      <c r="H273" s="3"/>
      <c r="I273" s="8"/>
      <c r="J273" s="8"/>
      <c r="K273" s="8"/>
      <c r="L273" s="8"/>
      <c r="M273" s="8"/>
      <c r="N273" s="3"/>
      <c r="P273" s="3"/>
    </row>
    <row r="274" spans="1:16" x14ac:dyDescent="0.2">
      <c r="A274" s="1" t="s">
        <v>19</v>
      </c>
      <c r="B274" s="3">
        <v>13703772.790000005</v>
      </c>
      <c r="C274" s="8">
        <v>14000598.210000005</v>
      </c>
      <c r="D274" s="3">
        <v>13842604.460000001</v>
      </c>
      <c r="E274" s="3">
        <v>13071956.57</v>
      </c>
      <c r="F274" s="3">
        <v>7045965.8200000003</v>
      </c>
      <c r="G274" s="3">
        <v>14924528.130000001</v>
      </c>
      <c r="H274" s="3">
        <v>12780138.449999999</v>
      </c>
      <c r="I274" s="8">
        <v>12569364.75</v>
      </c>
      <c r="J274" s="8">
        <v>13220098.670000006</v>
      </c>
      <c r="K274" s="8">
        <v>13850638.789999999</v>
      </c>
      <c r="L274" s="8">
        <v>13192865.359999994</v>
      </c>
      <c r="M274" s="8">
        <v>20741611.34</v>
      </c>
      <c r="N274" s="3">
        <f t="shared" si="4"/>
        <v>162944143.34</v>
      </c>
      <c r="P274" s="3"/>
    </row>
    <row r="275" spans="1:16" x14ac:dyDescent="0.2">
      <c r="B275" s="3"/>
      <c r="C275" s="8"/>
      <c r="D275" s="3"/>
      <c r="E275" s="3"/>
      <c r="F275" s="3"/>
      <c r="G275" s="3"/>
      <c r="H275" s="3"/>
      <c r="I275" s="8"/>
      <c r="J275" s="8"/>
      <c r="K275" s="8"/>
      <c r="L275" s="8"/>
      <c r="M275" s="8"/>
      <c r="N275" s="3"/>
      <c r="P275" s="3"/>
    </row>
    <row r="276" spans="1:16" x14ac:dyDescent="0.2">
      <c r="A276" s="1" t="s">
        <v>18</v>
      </c>
      <c r="B276" s="3">
        <v>8310099</v>
      </c>
      <c r="C276" s="8">
        <v>8497885.2200000007</v>
      </c>
      <c r="D276" s="3">
        <v>8397748.5099999998</v>
      </c>
      <c r="E276" s="3">
        <v>7926959.6100000003</v>
      </c>
      <c r="F276" s="3">
        <v>4272741.12</v>
      </c>
      <c r="G276" s="3">
        <v>9050376.7300000004</v>
      </c>
      <c r="H276" s="3">
        <v>7749998.2999999998</v>
      </c>
      <c r="I276" s="8">
        <v>7622183.1100000003</v>
      </c>
      <c r="J276" s="8">
        <v>8016794.3899999997</v>
      </c>
      <c r="K276" s="8">
        <v>8399159.9600000009</v>
      </c>
      <c r="L276" s="8">
        <v>8000279.8600000003</v>
      </c>
      <c r="M276" s="8">
        <v>12577911.689999999</v>
      </c>
      <c r="N276" s="3">
        <f t="shared" si="4"/>
        <v>98822137.499999985</v>
      </c>
      <c r="P276" s="3"/>
    </row>
    <row r="277" spans="1:16" x14ac:dyDescent="0.2">
      <c r="A277" s="1" t="s">
        <v>17</v>
      </c>
      <c r="B277" s="3">
        <v>3345802.45</v>
      </c>
      <c r="C277" s="8">
        <v>3420177.74</v>
      </c>
      <c r="D277" s="3">
        <v>3380544.84</v>
      </c>
      <c r="E277" s="3">
        <v>3191543.31</v>
      </c>
      <c r="F277" s="3">
        <v>1720286.09</v>
      </c>
      <c r="G277" s="3">
        <v>3643852.22</v>
      </c>
      <c r="H277" s="3">
        <v>3120295.36</v>
      </c>
      <c r="I277" s="8">
        <v>3068834.56</v>
      </c>
      <c r="J277" s="8">
        <v>3227712.49</v>
      </c>
      <c r="K277" s="8">
        <v>3381660.08</v>
      </c>
      <c r="L277" s="8">
        <v>3221063.43</v>
      </c>
      <c r="M277" s="8">
        <v>5064104.2699999996</v>
      </c>
      <c r="N277" s="3">
        <f t="shared" si="4"/>
        <v>39785876.840000004</v>
      </c>
      <c r="P277" s="3"/>
    </row>
    <row r="278" spans="1:16" x14ac:dyDescent="0.2">
      <c r="B278" s="3"/>
      <c r="C278" s="8"/>
      <c r="D278" s="3"/>
      <c r="E278" s="3"/>
      <c r="F278" s="3"/>
      <c r="G278" s="3"/>
      <c r="H278" s="3"/>
      <c r="I278" s="8"/>
      <c r="J278" s="8"/>
      <c r="K278" s="8"/>
      <c r="L278" s="8"/>
      <c r="M278" s="8"/>
      <c r="N278" s="3"/>
      <c r="P278" s="3"/>
    </row>
    <row r="279" spans="1:16" x14ac:dyDescent="0.2">
      <c r="A279" s="10" t="s">
        <v>2</v>
      </c>
      <c r="B279" s="3"/>
      <c r="C279" s="8"/>
      <c r="D279" s="3"/>
      <c r="E279" s="3"/>
      <c r="F279" s="3"/>
      <c r="G279" s="3"/>
      <c r="H279" s="3"/>
      <c r="I279" s="8"/>
      <c r="J279" s="8"/>
      <c r="K279" s="8"/>
      <c r="L279" s="8"/>
      <c r="M279" s="8"/>
      <c r="N279" s="3"/>
      <c r="P279" s="3"/>
    </row>
    <row r="280" spans="1:16" x14ac:dyDescent="0.2">
      <c r="A280" s="1" t="s">
        <v>16</v>
      </c>
      <c r="B280" s="3">
        <v>24755.27</v>
      </c>
      <c r="C280" s="8">
        <v>25250.61</v>
      </c>
      <c r="D280" s="3">
        <v>24987.91</v>
      </c>
      <c r="E280" s="3">
        <v>23613.919999999998</v>
      </c>
      <c r="F280" s="3">
        <v>12728.23</v>
      </c>
      <c r="G280" s="3">
        <v>26960.51</v>
      </c>
      <c r="H280" s="3">
        <v>23086.77</v>
      </c>
      <c r="I280" s="8">
        <v>22706.01</v>
      </c>
      <c r="J280" s="8">
        <v>23881.54</v>
      </c>
      <c r="K280" s="8">
        <v>25020.58</v>
      </c>
      <c r="L280" s="8">
        <v>23832.34</v>
      </c>
      <c r="M280" s="8">
        <v>37468.82</v>
      </c>
      <c r="N280" s="3">
        <f t="shared" si="4"/>
        <v>294292.51</v>
      </c>
      <c r="P280" s="3"/>
    </row>
    <row r="281" spans="1:16" x14ac:dyDescent="0.2">
      <c r="A281" s="1" t="s">
        <v>15</v>
      </c>
      <c r="B281" s="3">
        <v>151912.87</v>
      </c>
      <c r="C281" s="8">
        <v>154546.01999999999</v>
      </c>
      <c r="D281" s="3">
        <v>153159.82999999999</v>
      </c>
      <c r="E281" s="3">
        <v>144908.89000000001</v>
      </c>
      <c r="F281" s="3">
        <v>78107.899999999994</v>
      </c>
      <c r="G281" s="3">
        <v>165445.53</v>
      </c>
      <c r="H281" s="3">
        <v>141673.94</v>
      </c>
      <c r="I281" s="8">
        <v>139337.42000000001</v>
      </c>
      <c r="J281" s="8">
        <v>146551.10999999999</v>
      </c>
      <c r="K281" s="8">
        <v>153540.95000000001</v>
      </c>
      <c r="L281" s="8">
        <v>146249.22</v>
      </c>
      <c r="M281" s="8">
        <v>229930.68</v>
      </c>
      <c r="N281" s="3">
        <f t="shared" ref="N281:N302" si="5">SUM(B281:M281)</f>
        <v>1805364.3599999996</v>
      </c>
      <c r="P281" s="3"/>
    </row>
    <row r="282" spans="1:16" x14ac:dyDescent="0.2">
      <c r="A282" s="1" t="s">
        <v>14</v>
      </c>
      <c r="B282" s="3">
        <v>399581.15</v>
      </c>
      <c r="C282" s="8">
        <v>406551.5</v>
      </c>
      <c r="D282" s="3">
        <v>402880.74</v>
      </c>
      <c r="E282" s="3">
        <v>381158.35</v>
      </c>
      <c r="F282" s="3">
        <v>205449.64</v>
      </c>
      <c r="G282" s="3">
        <v>435176.52</v>
      </c>
      <c r="H282" s="3">
        <v>372649.38</v>
      </c>
      <c r="I282" s="8">
        <v>366503.54</v>
      </c>
      <c r="J282" s="8">
        <v>385477.95</v>
      </c>
      <c r="K282" s="8">
        <v>403863.54</v>
      </c>
      <c r="L282" s="8">
        <v>384683.87</v>
      </c>
      <c r="M282" s="8">
        <v>604793.81000000006</v>
      </c>
      <c r="N282" s="3">
        <f t="shared" si="5"/>
        <v>4748769.99</v>
      </c>
      <c r="P282" s="3"/>
    </row>
    <row r="283" spans="1:16" x14ac:dyDescent="0.2">
      <c r="A283" s="1" t="s">
        <v>13</v>
      </c>
      <c r="B283" s="3">
        <v>41841.379999999997</v>
      </c>
      <c r="C283" s="8">
        <v>42666.49</v>
      </c>
      <c r="D283" s="3">
        <v>42229.2</v>
      </c>
      <c r="E283" s="3">
        <v>39912.28</v>
      </c>
      <c r="F283" s="3">
        <v>21513.27</v>
      </c>
      <c r="G283" s="3">
        <v>45568.69</v>
      </c>
      <c r="H283" s="3">
        <v>39021.279999999999</v>
      </c>
      <c r="I283" s="8">
        <v>38377.72</v>
      </c>
      <c r="J283" s="8">
        <v>40364.589999999997</v>
      </c>
      <c r="K283" s="8">
        <v>42289.81</v>
      </c>
      <c r="L283" s="8">
        <v>40281.440000000002</v>
      </c>
      <c r="M283" s="8">
        <v>63329.840000000004</v>
      </c>
      <c r="N283" s="3">
        <f t="shared" si="5"/>
        <v>497395.98999999993</v>
      </c>
      <c r="P283" s="3"/>
    </row>
    <row r="284" spans="1:16" x14ac:dyDescent="0.2">
      <c r="A284" s="1" t="s">
        <v>12</v>
      </c>
      <c r="B284" s="3">
        <v>0</v>
      </c>
      <c r="C284" s="8">
        <v>0</v>
      </c>
      <c r="D284" s="3">
        <v>0</v>
      </c>
      <c r="E284" s="3">
        <v>0</v>
      </c>
      <c r="F284" s="3">
        <v>0</v>
      </c>
      <c r="G284" s="3">
        <v>0</v>
      </c>
      <c r="H284" s="5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3">
        <f t="shared" si="5"/>
        <v>0</v>
      </c>
      <c r="P284" s="3"/>
    </row>
    <row r="285" spans="1:16" x14ac:dyDescent="0.2">
      <c r="A285" s="1" t="s">
        <v>11</v>
      </c>
      <c r="B285" s="3">
        <v>988973.43</v>
      </c>
      <c r="C285" s="8">
        <v>1007635.72</v>
      </c>
      <c r="D285" s="3">
        <v>997766.72</v>
      </c>
      <c r="E285" s="3">
        <v>943376.54</v>
      </c>
      <c r="F285" s="3">
        <v>508493.03</v>
      </c>
      <c r="G285" s="3">
        <v>1077072.8600000001</v>
      </c>
      <c r="H285" s="3">
        <v>922316.62</v>
      </c>
      <c r="I285" s="8">
        <v>907105.51</v>
      </c>
      <c r="J285" s="8">
        <v>954067.65</v>
      </c>
      <c r="K285" s="8">
        <v>999572.45</v>
      </c>
      <c r="L285" s="8">
        <v>952102.28</v>
      </c>
      <c r="M285" s="8">
        <v>1496879.94</v>
      </c>
      <c r="N285" s="3">
        <f t="shared" si="5"/>
        <v>11755362.75</v>
      </c>
      <c r="P285" s="3"/>
    </row>
    <row r="286" spans="1:16" x14ac:dyDescent="0.2">
      <c r="B286" s="3"/>
      <c r="C286" s="8"/>
      <c r="D286" s="3"/>
      <c r="E286" s="3"/>
      <c r="F286" s="3"/>
      <c r="G286" s="3"/>
      <c r="H286" s="3"/>
      <c r="I286" s="8"/>
      <c r="J286" s="8"/>
      <c r="K286" s="8"/>
      <c r="L286" s="8"/>
      <c r="M286" s="8"/>
      <c r="N286" s="3"/>
      <c r="P286" s="3"/>
    </row>
    <row r="287" spans="1:16" x14ac:dyDescent="0.2">
      <c r="A287" s="7" t="s">
        <v>10</v>
      </c>
      <c r="B287" s="5">
        <v>26983058.120000001</v>
      </c>
      <c r="C287" s="6">
        <v>27571631.289999999</v>
      </c>
      <c r="D287" s="5">
        <v>27258241.989999995</v>
      </c>
      <c r="E287" s="5">
        <v>25739749.250000004</v>
      </c>
      <c r="F287" s="5">
        <v>13881604.880000001</v>
      </c>
      <c r="G287" s="5">
        <v>29385300.970000003</v>
      </c>
      <c r="H287" s="5">
        <v>25165499.879999999</v>
      </c>
      <c r="I287" s="6">
        <v>24750732.400000002</v>
      </c>
      <c r="J287" s="6">
        <v>26031268.170000002</v>
      </c>
      <c r="K287" s="6">
        <v>27272065.939999994</v>
      </c>
      <c r="L287" s="6">
        <v>25977677.579999994</v>
      </c>
      <c r="M287" s="6">
        <v>40848669.950000003</v>
      </c>
      <c r="N287" s="5">
        <f t="shared" si="5"/>
        <v>320865500.41999996</v>
      </c>
    </row>
    <row r="288" spans="1:16" x14ac:dyDescent="0.2">
      <c r="B288" s="3"/>
      <c r="C288" s="8"/>
      <c r="D288" s="3"/>
      <c r="E288" s="3"/>
      <c r="F288" s="3"/>
      <c r="G288" s="3"/>
      <c r="H288" s="3"/>
      <c r="I288" s="8"/>
      <c r="J288" s="8"/>
      <c r="K288" s="8"/>
      <c r="L288" s="8"/>
      <c r="M288" s="8"/>
      <c r="N288" s="3"/>
    </row>
    <row r="289" spans="1:15" x14ac:dyDescent="0.2">
      <c r="A289" s="10" t="s">
        <v>9</v>
      </c>
      <c r="B289" s="3"/>
      <c r="C289" s="8"/>
      <c r="D289" s="3"/>
      <c r="E289" s="3"/>
      <c r="F289" s="3"/>
      <c r="G289" s="3"/>
      <c r="H289" s="3"/>
      <c r="I289" s="8"/>
      <c r="J289" s="8"/>
      <c r="K289" s="8"/>
      <c r="L289" s="8"/>
      <c r="M289" s="8"/>
      <c r="N289" s="3"/>
    </row>
    <row r="290" spans="1:15" x14ac:dyDescent="0.2">
      <c r="A290" s="10" t="s">
        <v>8</v>
      </c>
      <c r="B290" s="3"/>
      <c r="C290" s="8"/>
      <c r="D290" s="3"/>
      <c r="E290" s="3"/>
      <c r="F290" s="3"/>
      <c r="G290" s="3"/>
      <c r="H290" s="3"/>
      <c r="I290" s="8"/>
      <c r="J290" s="8"/>
      <c r="K290" s="8"/>
      <c r="L290" s="8"/>
      <c r="M290" s="8"/>
      <c r="N290" s="3"/>
    </row>
    <row r="291" spans="1:15" x14ac:dyDescent="0.2">
      <c r="A291" s="1" t="s">
        <v>7</v>
      </c>
      <c r="B291" s="3">
        <v>875544.43</v>
      </c>
      <c r="C291" s="8">
        <v>464171.76</v>
      </c>
      <c r="D291" s="3">
        <v>534897.30000000005</v>
      </c>
      <c r="E291" s="3">
        <v>599668.76</v>
      </c>
      <c r="F291" s="3">
        <v>231718.53999999992</v>
      </c>
      <c r="G291" s="3">
        <v>454365.29</v>
      </c>
      <c r="H291" s="3">
        <v>354317.17</v>
      </c>
      <c r="I291" s="8">
        <v>372189.67</v>
      </c>
      <c r="J291" s="8">
        <v>452059.14</v>
      </c>
      <c r="K291" s="8">
        <v>508480.06</v>
      </c>
      <c r="L291" s="8">
        <v>385867.25</v>
      </c>
      <c r="M291" s="8">
        <v>751800.32000000007</v>
      </c>
      <c r="N291" s="3">
        <f t="shared" si="5"/>
        <v>5985079.6899999995</v>
      </c>
      <c r="O291" s="3"/>
    </row>
    <row r="292" spans="1:15" x14ac:dyDescent="0.2">
      <c r="B292" s="3"/>
      <c r="C292" s="8"/>
      <c r="D292" s="3"/>
      <c r="E292" s="3"/>
      <c r="F292" s="3"/>
      <c r="G292" s="3"/>
      <c r="H292" s="3"/>
      <c r="I292" s="8"/>
      <c r="J292" s="8"/>
      <c r="K292" s="8"/>
      <c r="L292" s="8"/>
      <c r="M292" s="8"/>
      <c r="N292" s="3"/>
    </row>
    <row r="293" spans="1:15" x14ac:dyDescent="0.2">
      <c r="A293" s="1" t="s">
        <v>6</v>
      </c>
      <c r="B293" s="3">
        <v>368878</v>
      </c>
      <c r="C293" s="8">
        <v>194739.92</v>
      </c>
      <c r="D293" s="3">
        <v>224678.74</v>
      </c>
      <c r="E293" s="3">
        <v>252097.12</v>
      </c>
      <c r="F293" s="3">
        <v>96891.51</v>
      </c>
      <c r="G293" s="3">
        <v>190037.44</v>
      </c>
      <c r="H293" s="3">
        <v>148237.4</v>
      </c>
      <c r="I293" s="8">
        <v>155803</v>
      </c>
      <c r="J293" s="8">
        <v>189612.54</v>
      </c>
      <c r="K293" s="8">
        <v>213496.06</v>
      </c>
      <c r="L293" s="8">
        <v>161592.85</v>
      </c>
      <c r="M293" s="8">
        <v>315135.45</v>
      </c>
      <c r="N293" s="3">
        <f t="shared" si="5"/>
        <v>2511200.0300000003</v>
      </c>
    </row>
    <row r="294" spans="1:15" x14ac:dyDescent="0.2">
      <c r="B294" s="3"/>
      <c r="C294" s="8"/>
      <c r="D294" s="3"/>
      <c r="E294" s="3"/>
      <c r="F294" s="3"/>
      <c r="G294" s="3"/>
      <c r="H294" s="3"/>
      <c r="I294" s="8"/>
      <c r="J294" s="8"/>
      <c r="K294" s="8"/>
      <c r="L294" s="8"/>
      <c r="M294" s="8"/>
      <c r="N294" s="3"/>
    </row>
    <row r="295" spans="1:15" x14ac:dyDescent="0.2">
      <c r="A295" s="1" t="s">
        <v>5</v>
      </c>
      <c r="B295" s="3">
        <v>5334.87</v>
      </c>
      <c r="C295" s="8">
        <v>2618.27</v>
      </c>
      <c r="D295" s="3">
        <v>3085.33</v>
      </c>
      <c r="E295" s="3">
        <v>3513.06</v>
      </c>
      <c r="F295" s="3">
        <v>1224.1500000000001</v>
      </c>
      <c r="G295" s="3">
        <v>2412.58</v>
      </c>
      <c r="H295" s="3">
        <v>1892.82</v>
      </c>
      <c r="I295" s="8">
        <v>2010.85</v>
      </c>
      <c r="J295" s="8">
        <v>2538.29</v>
      </c>
      <c r="K295" s="8">
        <v>2910.87</v>
      </c>
      <c r="L295" s="8">
        <v>2101.17</v>
      </c>
      <c r="M295" s="8">
        <v>4169.91</v>
      </c>
      <c r="N295" s="3">
        <f t="shared" si="5"/>
        <v>33812.17</v>
      </c>
    </row>
    <row r="296" spans="1:15" x14ac:dyDescent="0.2">
      <c r="A296" s="1" t="s">
        <v>4</v>
      </c>
      <c r="B296" s="3">
        <v>27420.06</v>
      </c>
      <c r="C296" s="8">
        <v>14461.93</v>
      </c>
      <c r="D296" s="3">
        <v>16689.759999999998</v>
      </c>
      <c r="E296" s="3">
        <v>18730.04</v>
      </c>
      <c r="F296" s="3">
        <v>7189.96</v>
      </c>
      <c r="G296" s="3">
        <v>14102.78</v>
      </c>
      <c r="H296" s="3">
        <v>11001.53</v>
      </c>
      <c r="I296" s="8">
        <v>11564.51</v>
      </c>
      <c r="J296" s="8">
        <v>14080.38</v>
      </c>
      <c r="K296" s="8">
        <v>15857.62</v>
      </c>
      <c r="L296" s="8">
        <v>11995.35</v>
      </c>
      <c r="M296" s="8">
        <v>23398.15</v>
      </c>
      <c r="N296" s="3">
        <f t="shared" si="5"/>
        <v>186492.07</v>
      </c>
    </row>
    <row r="297" spans="1:15" x14ac:dyDescent="0.2">
      <c r="A297" s="1" t="s">
        <v>3</v>
      </c>
      <c r="B297" s="3">
        <v>13800.92</v>
      </c>
      <c r="C297" s="8">
        <v>7134.54</v>
      </c>
      <c r="D297" s="3">
        <v>8280.66</v>
      </c>
      <c r="E297" s="3">
        <v>9330.2900000000009</v>
      </c>
      <c r="F297" s="3">
        <v>3489.75</v>
      </c>
      <c r="G297" s="3">
        <v>6853.45</v>
      </c>
      <c r="H297" s="3">
        <v>5354.32</v>
      </c>
      <c r="I297" s="8">
        <v>5643.95</v>
      </c>
      <c r="J297" s="8">
        <v>6938.25</v>
      </c>
      <c r="K297" s="8">
        <v>7852.56</v>
      </c>
      <c r="L297" s="8">
        <v>5865.59</v>
      </c>
      <c r="M297" s="8">
        <v>11494.14</v>
      </c>
      <c r="N297" s="3">
        <f t="shared" si="5"/>
        <v>92038.42</v>
      </c>
    </row>
    <row r="298" spans="1:15" x14ac:dyDescent="0.2">
      <c r="B298" s="3"/>
      <c r="C298" s="8"/>
      <c r="D298" s="3"/>
      <c r="E298" s="3"/>
      <c r="F298" s="3"/>
      <c r="G298" s="3"/>
      <c r="H298" s="3"/>
      <c r="I298" s="8"/>
      <c r="J298" s="8"/>
      <c r="K298" s="8"/>
      <c r="L298" s="8"/>
      <c r="M298" s="8"/>
      <c r="N298" s="3"/>
    </row>
    <row r="299" spans="1:15" x14ac:dyDescent="0.2">
      <c r="A299" s="10" t="s">
        <v>2</v>
      </c>
      <c r="B299" s="3"/>
      <c r="C299" s="8"/>
      <c r="D299" s="3"/>
      <c r="E299" s="3"/>
      <c r="F299" s="3"/>
      <c r="G299" s="3"/>
      <c r="H299" s="5"/>
      <c r="I299" s="8"/>
      <c r="J299" s="8"/>
      <c r="K299" s="8"/>
      <c r="L299" s="8"/>
      <c r="M299" s="8"/>
      <c r="N299" s="3"/>
    </row>
    <row r="300" spans="1:15" x14ac:dyDescent="0.2">
      <c r="A300" s="1" t="s">
        <v>1</v>
      </c>
      <c r="B300" s="3">
        <v>103940.87</v>
      </c>
      <c r="C300" s="8">
        <v>54877.85</v>
      </c>
      <c r="D300" s="3">
        <v>63313.04</v>
      </c>
      <c r="E300" s="3">
        <v>71038.11</v>
      </c>
      <c r="F300" s="3">
        <v>27306.02</v>
      </c>
      <c r="G300" s="3">
        <v>53556.18</v>
      </c>
      <c r="H300" s="9">
        <v>41775.86</v>
      </c>
      <c r="I300" s="8">
        <v>43907.45</v>
      </c>
      <c r="J300" s="8">
        <v>53433.22</v>
      </c>
      <c r="K300" s="8">
        <v>60162.35</v>
      </c>
      <c r="L300" s="8">
        <v>45538.73</v>
      </c>
      <c r="M300" s="8">
        <v>88807.040000000008</v>
      </c>
      <c r="N300" s="3">
        <f t="shared" si="5"/>
        <v>707656.72</v>
      </c>
    </row>
    <row r="301" spans="1:15" x14ac:dyDescent="0.2">
      <c r="B301" s="3"/>
      <c r="C301" s="8"/>
      <c r="D301" s="3"/>
      <c r="E301" s="3"/>
      <c r="F301" s="3"/>
      <c r="G301" s="3"/>
      <c r="H301" s="3"/>
      <c r="I301" s="8"/>
      <c r="J301" s="8"/>
      <c r="K301" s="8"/>
      <c r="L301" s="8"/>
      <c r="M301" s="8"/>
      <c r="N301" s="3"/>
    </row>
    <row r="302" spans="1:15" x14ac:dyDescent="0.2">
      <c r="A302" s="7" t="s">
        <v>0</v>
      </c>
      <c r="B302" s="5">
        <v>1394919.1500000004</v>
      </c>
      <c r="C302" s="6">
        <v>738004.27000000014</v>
      </c>
      <c r="D302" s="5">
        <v>850944.83000000007</v>
      </c>
      <c r="E302" s="5">
        <v>954377.38000000012</v>
      </c>
      <c r="F302" s="5">
        <v>367819.93</v>
      </c>
      <c r="G302" s="5">
        <v>721327.72</v>
      </c>
      <c r="H302" s="5">
        <v>562579.1</v>
      </c>
      <c r="I302" s="6">
        <v>591119.42999999982</v>
      </c>
      <c r="J302" s="6">
        <v>718661.82000000007</v>
      </c>
      <c r="K302" s="6">
        <v>808759.52</v>
      </c>
      <c r="L302" s="6">
        <v>612960.93999999994</v>
      </c>
      <c r="M302" s="6">
        <v>1194805.01</v>
      </c>
      <c r="N302" s="5">
        <f t="shared" si="5"/>
        <v>9516279.0999999996</v>
      </c>
    </row>
    <row r="303" spans="1:15" x14ac:dyDescent="0.2">
      <c r="D303" s="3"/>
      <c r="E303" s="3"/>
      <c r="I303" s="1"/>
      <c r="K303" s="1"/>
      <c r="N303" s="3"/>
    </row>
    <row r="304" spans="1:15" x14ac:dyDescent="0.2">
      <c r="D304" s="3"/>
      <c r="E304" s="3"/>
      <c r="F304" s="3"/>
      <c r="N304" s="3"/>
    </row>
    <row r="305" spans="4:15" x14ac:dyDescent="0.2">
      <c r="D305" s="3"/>
      <c r="E305" s="3"/>
      <c r="F305" s="3"/>
      <c r="J305" s="3"/>
      <c r="N305" s="5"/>
      <c r="O305" s="3"/>
    </row>
    <row r="306" spans="4:15" x14ac:dyDescent="0.2">
      <c r="N306" s="3"/>
    </row>
    <row r="307" spans="4:15" ht="15" thickBot="1" x14ac:dyDescent="0.25">
      <c r="N307" s="3"/>
    </row>
    <row r="308" spans="4:15" ht="15" thickBot="1" x14ac:dyDescent="0.25">
      <c r="N308" s="4">
        <f>SUM(N5:N306)/2</f>
        <v>2209479594.8299994</v>
      </c>
    </row>
    <row r="309" spans="4:15" x14ac:dyDescent="0.2">
      <c r="N309" s="3"/>
    </row>
    <row r="310" spans="4:15" x14ac:dyDescent="0.2">
      <c r="N310" s="3"/>
    </row>
    <row r="311" spans="4:15" x14ac:dyDescent="0.2">
      <c r="N311" s="3"/>
    </row>
    <row r="312" spans="4:15" x14ac:dyDescent="0.2">
      <c r="N312" s="3"/>
    </row>
  </sheetData>
  <pageMargins left="0.25" right="0" top="1" bottom="0" header="0.5" footer="0.5"/>
  <pageSetup paperSize="5" scale="83" orientation="landscape" r:id="rId1"/>
  <headerFooter alignWithMargins="0">
    <oddHeader>&amp;C&amp;"Arial,Bold"&amp;9NEVADA DEPARTMENT OF TAXATION
CONSOLIDATED TAX DISTRIBUTION
FISCAL YEAR 2022-23</oddHeader>
  </headerFooter>
  <rowBreaks count="7" manualBreakCount="7">
    <brk id="23" max="16383" man="1"/>
    <brk id="58" max="16383" man="1"/>
    <brk id="94" max="16383" man="1"/>
    <brk id="138" max="16383" man="1"/>
    <brk id="173" max="16383" man="1"/>
    <brk id="214" max="16383" man="1"/>
    <brk id="2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FY25 STATE CTAX DISTRIBUTION</vt:lpstr>
      <vt:lpstr>'FY25 STATE CTAX DISTRIBUTION'!Print_Titles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Gortari</dc:creator>
  <cp:lastModifiedBy>Jason Gortari</cp:lastModifiedBy>
  <dcterms:created xsi:type="dcterms:W3CDTF">2025-08-12T17:46:17Z</dcterms:created>
  <dcterms:modified xsi:type="dcterms:W3CDTF">2025-11-25T19:49:47Z</dcterms:modified>
</cp:coreProperties>
</file>